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85" tabRatio="864" activeTab="3"/>
  </bookViews>
  <sheets>
    <sheet name="Notes" sheetId="1" r:id="rId1"/>
    <sheet name="Entries" sheetId="2" r:id="rId2"/>
    <sheet name="Draw" sheetId="3" state="hidden" r:id="rId3"/>
    <sheet name="Chart" sheetId="4" r:id="rId4"/>
    <sheet name="R1" sheetId="5" r:id="rId5"/>
    <sheet name="R2" sheetId="6" r:id="rId6"/>
    <sheet name="R3" sheetId="7" r:id="rId7"/>
    <sheet name="Q-Final" sheetId="8" r:id="rId8"/>
    <sheet name="Semi Final" sheetId="9" r:id="rId9"/>
    <sheet name="Final" sheetId="10" r:id="rId10"/>
    <sheet name="TEAMS" sheetId="11" r:id="rId11"/>
    <sheet name="CARDS" sheetId="12" r:id="rId12"/>
    <sheet name="CARDS 2" sheetId="13" state="hidden" r:id="rId13"/>
    <sheet name="CARDS REAR" sheetId="14" r:id="rId14"/>
    <sheet name="CARDS 2 REAR" sheetId="15" state="hidden" r:id="rId15"/>
  </sheets>
  <definedNames>
    <definedName name="Bowlers">'TEAMS'!$B$22:$B$980</definedName>
    <definedName name="_xlnm.Print_Area" localSheetId="3">'Chart'!$A$1:$P$326</definedName>
    <definedName name="_xlnm.Print_Area" localSheetId="10">'TEAMS'!$B$1:$P$18</definedName>
  </definedNames>
  <calcPr fullCalcOnLoad="1"/>
</workbook>
</file>

<file path=xl/sharedStrings.xml><?xml version="1.0" encoding="utf-8"?>
<sst xmlns="http://schemas.openxmlformats.org/spreadsheetml/2006/main" count="1861" uniqueCount="117">
  <si>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</si>
  <si>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</si>
  <si>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</si>
  <si>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</si>
  <si>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</si>
  <si>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</si>
  <si>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</si>
  <si>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</si>
  <si>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</si>
  <si>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</si>
  <si>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</si>
  <si>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</si>
  <si>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</si>
  <si>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</si>
  <si>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</si>
  <si>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</si>
  <si>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</si>
  <si>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</si>
  <si>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</si>
  <si>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</si>
  <si>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</si>
  <si>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</si>
  <si>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</si>
  <si>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</si>
  <si>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</si>
  <si>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</si>
  <si>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</si>
  <si>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</si>
  <si>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</si>
  <si>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</si>
  <si>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</si>
  <si>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</si>
  <si>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</si>
  <si>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</si>
  <si>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</si>
  <si>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</si>
  <si>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</si>
  <si>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</si>
  <si>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</si>
  <si>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</si>
  <si>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</si>
  <si>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</si>
  <si>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</si>
  <si>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</si>
  <si>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</si>
  <si>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</si>
  <si>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Round 3</t>
  </si>
  <si>
    <t>Men's Minor Singles - Quarter Final</t>
  </si>
  <si>
    <t>Men's Minor Singles - Semi Final</t>
  </si>
  <si>
    <t>Men's Minor Singles - Final</t>
  </si>
  <si>
    <t xml:space="preserve">PLEASE DO NOT USE CUT &amp; PASTE or COPY &amp; PASTE on this Sheet. </t>
  </si>
  <si>
    <t>FINAL SCORE</t>
  </si>
  <si>
    <t>TIME</t>
  </si>
  <si>
    <t>MARKER</t>
  </si>
  <si>
    <t>B/F</t>
  </si>
  <si>
    <t>R.Bennett</t>
  </si>
  <si>
    <t>J.Chalmers</t>
  </si>
  <si>
    <t>S.Lee</t>
  </si>
  <si>
    <t>S.Gilchrist</t>
  </si>
  <si>
    <t>G.Roberts</t>
  </si>
  <si>
    <t>M.Fisher</t>
  </si>
  <si>
    <t>A.Vanzanden</t>
  </si>
  <si>
    <t>K.Roberts</t>
  </si>
  <si>
    <t>B.Borrow</t>
  </si>
  <si>
    <t>T.Barry</t>
  </si>
  <si>
    <t>G.Beech</t>
  </si>
  <si>
    <t>S.Baker</t>
  </si>
  <si>
    <t>Matt Brown</t>
  </si>
  <si>
    <t>M.Cooper</t>
  </si>
  <si>
    <t>T.Stephenson</t>
  </si>
  <si>
    <t>M.Brent</t>
  </si>
  <si>
    <t>A.Earl</t>
  </si>
  <si>
    <t>S.Schonell</t>
  </si>
  <si>
    <t>J.Doyle</t>
  </si>
  <si>
    <t>B.Dixon</t>
  </si>
  <si>
    <t>C.Anderson</t>
  </si>
  <si>
    <t>D.Wayland</t>
  </si>
  <si>
    <t>G.Morley</t>
  </si>
  <si>
    <t>L.Roberts</t>
  </si>
  <si>
    <t>P.Baker</t>
  </si>
  <si>
    <t>S.Cornish</t>
  </si>
  <si>
    <t>B.Reed</t>
  </si>
  <si>
    <t>P.Sanson</t>
  </si>
  <si>
    <t>R.Gallagher</t>
  </si>
  <si>
    <t>R.Miles</t>
  </si>
  <si>
    <t>P.Lamb</t>
  </si>
  <si>
    <t>A.Ainscow</t>
  </si>
  <si>
    <t>M.Adams</t>
  </si>
  <si>
    <t>S.Ranger</t>
  </si>
  <si>
    <t>M.Dettelbacher</t>
  </si>
  <si>
    <t>David Govan</t>
  </si>
  <si>
    <t>N.France</t>
  </si>
  <si>
    <t>W.McVicor</t>
  </si>
  <si>
    <t>P.Ross</t>
  </si>
  <si>
    <t>C.Deasey</t>
  </si>
  <si>
    <t>S.Clarke</t>
  </si>
  <si>
    <t>W.McCarthy</t>
  </si>
  <si>
    <t>F.Leslie</t>
  </si>
  <si>
    <t>Mick Brown</t>
  </si>
  <si>
    <t>K.Barwick</t>
  </si>
  <si>
    <t>S.Giles</t>
  </si>
  <si>
    <t>G.Wilks</t>
  </si>
  <si>
    <t>G.Boyce</t>
  </si>
  <si>
    <t>G.Soper</t>
  </si>
  <si>
    <t>J.Neild</t>
  </si>
  <si>
    <t>G.Dunning</t>
  </si>
  <si>
    <t>W.Hopley</t>
  </si>
  <si>
    <t>R.Ranger</t>
  </si>
  <si>
    <t>M.Larnach</t>
  </si>
  <si>
    <t>N.Allardice</t>
  </si>
  <si>
    <t>R.Wilson</t>
  </si>
  <si>
    <t>J.Roche</t>
  </si>
  <si>
    <t>D.Hutchison</t>
  </si>
  <si>
    <t>Dean Govan</t>
  </si>
  <si>
    <t>M.Jones</t>
  </si>
  <si>
    <t>Beresfield Bowling Club</t>
  </si>
  <si>
    <t>Open Major Singles Championship 2020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</si>
</sst>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92">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sz val="16"/>
      <color indexed="60"/>
      <name val="Arial"/>
      <family val="2"/>
    </font>
    <font>
      <b/>
      <sz val="16"/>
      <color indexed="10"/>
      <name val="Arial"/>
      <family val="2"/>
    </font>
    <font>
      <b/>
      <sz val="10"/>
      <color indexed="10"/>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double">
        <color indexed="22"/>
      </right>
      <top style="thin">
        <color indexed="22"/>
      </top>
      <bottom style="thin">
        <color indexed="22"/>
      </bottom>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n"/>
      <right>
        <color indexed="63"/>
      </right>
      <top>
        <color indexed="63"/>
      </top>
      <bottom style="thin"/>
    </border>
    <border>
      <left style="thin"/>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color indexed="63"/>
      </left>
      <right style="thin">
        <color indexed="22"/>
      </right>
      <top>
        <color indexed="63"/>
      </top>
      <bottom>
        <color indexed="63"/>
      </bottom>
    </border>
    <border>
      <left/>
      <right/>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ck"/>
      <right>
        <color indexed="63"/>
      </right>
      <top>
        <color indexed="63"/>
      </top>
      <bottom>
        <color indexed="63"/>
      </bottom>
    </border>
    <border>
      <left>
        <color indexed="63"/>
      </left>
      <right style="medium"/>
      <top style="medium"/>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85">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7" fillId="0" borderId="31"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49" fontId="27" fillId="0" borderId="33" xfId="0" applyNumberFormat="1" applyFont="1" applyBorder="1" applyAlignment="1" applyProtection="1">
      <alignment horizontal="center" vertical="center" shrinkToFit="1"/>
      <protection/>
    </xf>
    <xf numFmtId="49" fontId="27" fillId="0" borderId="0" xfId="0" applyNumberFormat="1" applyFont="1" applyBorder="1" applyAlignment="1" applyProtection="1">
      <alignment vertical="center" shrinkToFit="1"/>
      <protection/>
    </xf>
    <xf numFmtId="49" fontId="27" fillId="0" borderId="31" xfId="0" applyNumberFormat="1" applyFont="1" applyBorder="1" applyAlignment="1" applyProtection="1">
      <alignment vertical="center" shrinkToFit="1"/>
      <protection/>
    </xf>
    <xf numFmtId="0" fontId="25" fillId="0" borderId="0" xfId="0" applyFont="1" applyBorder="1" applyAlignment="1" applyProtection="1">
      <alignment/>
      <protection/>
    </xf>
    <xf numFmtId="0" fontId="10" fillId="0" borderId="30" xfId="0" applyFont="1" applyBorder="1" applyAlignment="1" applyProtection="1">
      <alignment/>
      <protection/>
    </xf>
    <xf numFmtId="0" fontId="10"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18" fillId="36" borderId="34" xfId="0" applyFont="1" applyFill="1" applyBorder="1" applyAlignment="1">
      <alignment horizontal="center"/>
    </xf>
    <xf numFmtId="0" fontId="32" fillId="37" borderId="35"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3"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0" fontId="45" fillId="0" borderId="0" xfId="0" applyFont="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42" fillId="0" borderId="37"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0" xfId="0" applyFont="1" applyBorder="1" applyAlignment="1" applyProtection="1">
      <alignment vertical="center" shrinkToFit="1"/>
      <protection locked="0"/>
    </xf>
    <xf numFmtId="0" fontId="41" fillId="0" borderId="0" xfId="0" applyFont="1" applyBorder="1" applyAlignment="1" applyProtection="1">
      <alignment horizontal="center" vertical="center" shrinkToFit="1"/>
      <protection locked="0"/>
    </xf>
    <xf numFmtId="0" fontId="42" fillId="0" borderId="37" xfId="0" applyFont="1" applyBorder="1" applyAlignment="1" applyProtection="1">
      <alignment vertical="center" shrinkToFit="1"/>
      <protection/>
    </xf>
    <xf numFmtId="0" fontId="41" fillId="0" borderId="37" xfId="0" applyFont="1" applyBorder="1" applyAlignment="1" applyProtection="1">
      <alignment horizontal="center" vertical="center" shrinkToFit="1"/>
      <protection/>
    </xf>
    <xf numFmtId="0" fontId="42" fillId="0" borderId="38" xfId="0" applyFont="1" applyBorder="1" applyAlignment="1" applyProtection="1">
      <alignment horizontal="center" vertical="center"/>
      <protection locked="0"/>
    </xf>
    <xf numFmtId="0" fontId="42" fillId="0" borderId="38" xfId="0" applyFont="1" applyBorder="1" applyAlignment="1" applyProtection="1">
      <alignment vertical="center" shrinkToFit="1"/>
      <protection locked="0"/>
    </xf>
    <xf numFmtId="0" fontId="41" fillId="0" borderId="38" xfId="0" applyFont="1" applyBorder="1" applyAlignment="1" applyProtection="1">
      <alignment horizontal="center" vertical="center" shrinkToFit="1"/>
      <protection locked="0"/>
    </xf>
    <xf numFmtId="0" fontId="29" fillId="0" borderId="0" xfId="0" applyFont="1" applyAlignment="1" applyProtection="1">
      <alignment horizontal="center"/>
      <protection locked="0"/>
    </xf>
    <xf numFmtId="0" fontId="42" fillId="0" borderId="0" xfId="0" applyFont="1" applyAlignment="1" applyProtection="1">
      <alignment/>
      <protection locked="0"/>
    </xf>
    <xf numFmtId="0" fontId="42" fillId="0" borderId="39" xfId="0" applyFont="1" applyBorder="1" applyAlignment="1" applyProtection="1">
      <alignment vertical="center"/>
      <protection/>
    </xf>
    <xf numFmtId="0" fontId="42" fillId="0" borderId="37" xfId="0" applyFont="1" applyBorder="1" applyAlignment="1" applyProtection="1">
      <alignment horizontal="center" vertical="center"/>
      <protection/>
    </xf>
    <xf numFmtId="0" fontId="25" fillId="0" borderId="30" xfId="0" applyFont="1" applyBorder="1" applyAlignment="1" applyProtection="1">
      <alignment/>
      <protection/>
    </xf>
    <xf numFmtId="0" fontId="47" fillId="38" borderId="0" xfId="0" applyFont="1" applyFill="1" applyAlignment="1">
      <alignment/>
    </xf>
    <xf numFmtId="0" fontId="0" fillId="43" borderId="0" xfId="0" applyFill="1" applyAlignment="1">
      <alignment/>
    </xf>
    <xf numFmtId="0" fontId="10" fillId="0" borderId="31" xfId="0" applyFont="1" applyBorder="1" applyAlignment="1" applyProtection="1">
      <alignment/>
      <protection/>
    </xf>
    <xf numFmtId="182" fontId="28" fillId="0" borderId="0" xfId="0" applyNumberFormat="1" applyFont="1" applyAlignment="1" applyProtection="1">
      <alignment horizontal="center"/>
      <protection locked="0"/>
    </xf>
    <xf numFmtId="0" fontId="6" fillId="0" borderId="29" xfId="0" applyFont="1" applyBorder="1" applyAlignment="1">
      <alignment/>
    </xf>
    <xf numFmtId="0" fontId="6" fillId="0" borderId="32" xfId="0" applyFont="1" applyBorder="1" applyAlignment="1">
      <alignment/>
    </xf>
    <xf numFmtId="0" fontId="6" fillId="0" borderId="40" xfId="0" applyFont="1" applyBorder="1" applyAlignment="1">
      <alignment/>
    </xf>
    <xf numFmtId="0" fontId="6" fillId="0" borderId="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7" xfId="0" applyFont="1" applyFill="1" applyBorder="1" applyAlignment="1">
      <alignment/>
    </xf>
    <xf numFmtId="0" fontId="6" fillId="45" borderId="16" xfId="0" applyFont="1" applyFill="1" applyBorder="1" applyAlignment="1">
      <alignment horizontal="right" vertical="center"/>
    </xf>
    <xf numFmtId="0" fontId="6" fillId="0" borderId="48" xfId="0" applyFont="1" applyBorder="1" applyAlignment="1">
      <alignment/>
    </xf>
    <xf numFmtId="0" fontId="6" fillId="0" borderId="49" xfId="0" applyFont="1" applyBorder="1" applyAlignment="1">
      <alignment/>
    </xf>
    <xf numFmtId="0" fontId="19" fillId="0" borderId="50" xfId="0" applyFont="1" applyBorder="1" applyAlignment="1">
      <alignment/>
    </xf>
    <xf numFmtId="0" fontId="19" fillId="0" borderId="32" xfId="0" applyFont="1" applyBorder="1" applyAlignment="1">
      <alignment/>
    </xf>
    <xf numFmtId="0" fontId="19" fillId="0" borderId="51" xfId="0" applyFont="1" applyBorder="1" applyAlignment="1">
      <alignment horizont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44" fillId="46" borderId="0" xfId="0" applyFont="1" applyFill="1" applyAlignment="1">
      <alignment horizontal="center" vertical="center" wrapText="1"/>
    </xf>
    <xf numFmtId="0" fontId="33" fillId="47" borderId="0" xfId="0" applyFont="1" applyFill="1" applyAlignment="1">
      <alignment horizontal="center" vertical="center"/>
    </xf>
    <xf numFmtId="0" fontId="29" fillId="34" borderId="0" xfId="0" applyFont="1" applyFill="1" applyAlignment="1">
      <alignment horizontal="left" vertical="center" indent="1"/>
    </xf>
    <xf numFmtId="0" fontId="37" fillId="36"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52"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54" xfId="0" applyFont="1" applyFill="1" applyBorder="1" applyAlignment="1">
      <alignment horizontal="center" vertical="center" wrapText="1"/>
    </xf>
    <xf numFmtId="0" fontId="34" fillId="33" borderId="55"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56" xfId="0" applyFont="1" applyFill="1" applyBorder="1" applyAlignment="1">
      <alignment horizontal="center" vertical="center" wrapText="1"/>
    </xf>
    <xf numFmtId="0" fontId="34" fillId="33" borderId="57" xfId="0" applyFont="1" applyFill="1" applyBorder="1" applyAlignment="1">
      <alignment horizontal="center" vertical="center" wrapText="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10" fillId="0" borderId="33"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32" xfId="0" applyFont="1" applyBorder="1" applyAlignment="1" applyProtection="1">
      <alignment horizontal="center"/>
      <protection/>
    </xf>
    <xf numFmtId="49" fontId="27" fillId="0" borderId="33" xfId="0" applyNumberFormat="1" applyFont="1" applyBorder="1" applyAlignment="1" applyProtection="1">
      <alignment horizontal="center" vertical="top"/>
      <protection/>
    </xf>
    <xf numFmtId="49" fontId="27" fillId="0" borderId="31" xfId="0" applyNumberFormat="1" applyFont="1" applyBorder="1" applyAlignment="1" applyProtection="1">
      <alignment horizontal="center" vertical="top"/>
      <protection/>
    </xf>
    <xf numFmtId="0" fontId="27" fillId="0" borderId="60" xfId="0" applyFont="1" applyBorder="1" applyAlignment="1" applyProtection="1">
      <alignment horizontal="center" shrinkToFit="1"/>
      <protection locked="0"/>
    </xf>
    <xf numFmtId="0" fontId="27" fillId="0" borderId="61" xfId="0" applyFont="1" applyBorder="1" applyAlignment="1" applyProtection="1">
      <alignment horizontal="center" shrinkToFit="1"/>
      <protection locked="0"/>
    </xf>
    <xf numFmtId="0" fontId="27" fillId="0" borderId="51" xfId="0" applyFont="1" applyBorder="1" applyAlignment="1" applyProtection="1">
      <alignment horizontal="center" shrinkToFit="1"/>
      <protection locked="0"/>
    </xf>
    <xf numFmtId="0" fontId="27" fillId="0" borderId="30" xfId="0" applyFont="1" applyBorder="1" applyAlignment="1" applyProtection="1">
      <alignment horizontal="center" shrinkToFit="1"/>
      <protection/>
    </xf>
    <xf numFmtId="49" fontId="27" fillId="0" borderId="62" xfId="0" applyNumberFormat="1" applyFont="1" applyBorder="1" applyAlignment="1" applyProtection="1">
      <alignment horizontal="center" vertical="center" shrinkToFit="1"/>
      <protection/>
    </xf>
    <xf numFmtId="49" fontId="27" fillId="0" borderId="63" xfId="0" applyNumberFormat="1" applyFont="1" applyBorder="1" applyAlignment="1" applyProtection="1">
      <alignment horizontal="center" vertical="center" shrinkToFit="1"/>
      <protection/>
    </xf>
    <xf numFmtId="49" fontId="27" fillId="0" borderId="63" xfId="0" applyNumberFormat="1" applyFont="1" applyBorder="1" applyAlignment="1" applyProtection="1">
      <alignment horizontal="center" vertical="top"/>
      <protection/>
    </xf>
    <xf numFmtId="49" fontId="27" fillId="0" borderId="30" xfId="0" applyNumberFormat="1" applyFont="1" applyBorder="1" applyAlignment="1" applyProtection="1">
      <alignment horizontal="center" vertical="top"/>
      <protection/>
    </xf>
    <xf numFmtId="182" fontId="28" fillId="0" borderId="0" xfId="0" applyNumberFormat="1" applyFont="1" applyBorder="1" applyAlignment="1" applyProtection="1">
      <alignment horizontal="center"/>
      <protection locked="0"/>
    </xf>
    <xf numFmtId="0" fontId="25" fillId="0" borderId="31" xfId="0" applyFont="1" applyBorder="1" applyAlignment="1" applyProtection="1">
      <alignment horizontal="center"/>
      <protection/>
    </xf>
    <xf numFmtId="0" fontId="27" fillId="0" borderId="62" xfId="0" applyFont="1" applyBorder="1" applyAlignment="1" applyProtection="1">
      <alignment horizontal="left" vertical="center" shrinkToFit="1"/>
      <protection/>
    </xf>
    <xf numFmtId="0" fontId="27" fillId="0" borderId="64" xfId="0" applyFont="1" applyBorder="1" applyAlignment="1" applyProtection="1">
      <alignment horizontal="left" vertical="center" shrinkToFit="1"/>
      <protection/>
    </xf>
    <xf numFmtId="0" fontId="27" fillId="0" borderId="65"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0" fontId="27" fillId="0" borderId="50" xfId="0" applyFont="1" applyBorder="1" applyAlignment="1" applyProtection="1">
      <alignment horizontal="center" vertical="center" shrinkToFit="1"/>
      <protection/>
    </xf>
    <xf numFmtId="0" fontId="27" fillId="0" borderId="62" xfId="0" applyFont="1" applyBorder="1" applyAlignment="1" applyProtection="1">
      <alignment horizontal="center" vertical="center" shrinkToFit="1"/>
      <protection/>
    </xf>
    <xf numFmtId="0" fontId="27" fillId="0" borderId="63" xfId="0" applyFont="1" applyBorder="1" applyAlignment="1" applyProtection="1">
      <alignment horizontal="center" vertical="center" shrinkToFit="1"/>
      <protection/>
    </xf>
    <xf numFmtId="0" fontId="27" fillId="0" borderId="61" xfId="0" applyFont="1" applyBorder="1" applyAlignment="1" applyProtection="1">
      <alignment horizontal="center" shrinkToFit="1"/>
      <protection/>
    </xf>
    <xf numFmtId="0" fontId="27" fillId="0" borderId="51" xfId="0" applyFont="1" applyBorder="1" applyAlignment="1" applyProtection="1">
      <alignment horizontal="center" shrinkToFit="1"/>
      <protection/>
    </xf>
    <xf numFmtId="0" fontId="27" fillId="0" borderId="60" xfId="0" applyFont="1" applyBorder="1" applyAlignment="1" applyProtection="1">
      <alignment horizontal="center" vertical="center" shrinkToFit="1"/>
      <protection locked="0"/>
    </xf>
    <xf numFmtId="0" fontId="27" fillId="0" borderId="61"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7" fillId="0" borderId="61" xfId="0" applyFont="1" applyBorder="1" applyAlignment="1" applyProtection="1">
      <alignment horizontal="center" vertical="center" shrinkToFit="1"/>
      <protection/>
    </xf>
    <xf numFmtId="0" fontId="27" fillId="0" borderId="51" xfId="0" applyFont="1" applyBorder="1" applyAlignment="1" applyProtection="1">
      <alignment horizontal="center" vertical="center" shrinkToFit="1"/>
      <protection/>
    </xf>
    <xf numFmtId="0" fontId="10" fillId="0" borderId="63"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50" xfId="0" applyFont="1" applyBorder="1" applyAlignment="1" applyProtection="1">
      <alignment horizontal="center"/>
      <protection locked="0"/>
    </xf>
    <xf numFmtId="0" fontId="8" fillId="0" borderId="0" xfId="0" applyFont="1" applyAlignment="1" applyProtection="1">
      <alignment horizontal="center"/>
      <protection locked="0"/>
    </xf>
    <xf numFmtId="0" fontId="17" fillId="0" borderId="0" xfId="0" applyFont="1" applyAlignment="1" applyProtection="1">
      <alignment horizontal="center"/>
      <protection locked="0"/>
    </xf>
    <xf numFmtId="0" fontId="46"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6" xfId="0" applyNumberFormat="1" applyFont="1" applyFill="1" applyBorder="1" applyAlignment="1" applyProtection="1">
      <alignment horizontal="center" vertical="center"/>
      <protection/>
    </xf>
    <xf numFmtId="1" fontId="17" fillId="33" borderId="67"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11" fillId="0" borderId="0" xfId="0" applyFont="1" applyAlignment="1">
      <alignment horizont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9" fillId="0" borderId="63" xfId="0" applyFont="1" applyBorder="1" applyAlignment="1">
      <alignment horizontal="center"/>
    </xf>
    <xf numFmtId="0" fontId="19" fillId="0" borderId="33" xfId="0" applyFont="1" applyBorder="1" applyAlignment="1">
      <alignment horizontal="center"/>
    </xf>
    <xf numFmtId="0" fontId="19" fillId="0" borderId="40" xfId="0" applyFont="1" applyBorder="1" applyAlignment="1">
      <alignment horizontal="center"/>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52" fillId="0" borderId="0" xfId="0" applyFont="1" applyBorder="1" applyAlignment="1">
      <alignment horizontal="center" vertical="center"/>
    </xf>
    <xf numFmtId="0" fontId="52" fillId="0" borderId="74" xfId="0" applyFont="1" applyBorder="1" applyAlignment="1">
      <alignment horizontal="center" vertical="center"/>
    </xf>
    <xf numFmtId="0" fontId="6" fillId="0" borderId="62" xfId="0" applyFont="1" applyBorder="1" applyAlignment="1">
      <alignment horizontal="center"/>
    </xf>
    <xf numFmtId="0" fontId="6" fillId="0" borderId="65" xfId="0" applyFont="1" applyBorder="1" applyAlignment="1">
      <alignment horizontal="center"/>
    </xf>
    <xf numFmtId="0" fontId="6" fillId="0" borderId="64"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19" fillId="0" borderId="62"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0" borderId="10" xfId="0" applyFont="1" applyBorder="1" applyAlignment="1">
      <alignment horizont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6" fillId="0" borderId="10" xfId="0" applyFont="1" applyBorder="1" applyAlignment="1">
      <alignment horizontal="center"/>
    </xf>
    <xf numFmtId="0" fontId="53" fillId="0" borderId="75" xfId="0" applyFont="1" applyBorder="1" applyAlignment="1">
      <alignment horizontal="center"/>
    </xf>
    <xf numFmtId="0" fontId="53" fillId="0" borderId="40" xfId="0" applyFont="1" applyBorder="1" applyAlignment="1">
      <alignment horizontal="center"/>
    </xf>
    <xf numFmtId="0" fontId="19" fillId="0" borderId="62" xfId="0" applyFont="1" applyBorder="1" applyAlignment="1">
      <alignment horizontal="center"/>
    </xf>
    <xf numFmtId="0" fontId="19" fillId="0" borderId="65" xfId="0" applyFont="1" applyBorder="1" applyAlignment="1">
      <alignment horizontal="center"/>
    </xf>
    <xf numFmtId="0" fontId="19" fillId="0" borderId="64" xfId="0" applyFont="1"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82" xfId="0" applyFont="1" applyBorder="1" applyAlignment="1">
      <alignment horizontal="center" vertical="center"/>
    </xf>
    <xf numFmtId="0" fontId="7" fillId="0" borderId="74" xfId="0" applyFont="1" applyBorder="1" applyAlignment="1">
      <alignment horizontal="center" vertical="center"/>
    </xf>
    <xf numFmtId="0" fontId="10" fillId="0" borderId="45" xfId="0" applyFont="1" applyBorder="1" applyAlignment="1">
      <alignment horizontal="center" vertical="center" shrinkToFit="1"/>
    </xf>
    <xf numFmtId="0" fontId="0" fillId="0" borderId="74" xfId="0" applyBorder="1" applyAlignment="1">
      <alignment/>
    </xf>
    <xf numFmtId="0" fontId="6" fillId="0" borderId="20" xfId="0" applyFont="1" applyBorder="1" applyAlignment="1">
      <alignment horizontal="left"/>
    </xf>
    <xf numFmtId="0" fontId="19" fillId="0" borderId="15"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23" fillId="0" borderId="41" xfId="0" applyFont="1" applyBorder="1" applyAlignment="1">
      <alignment horizontal="center" vertical="top"/>
    </xf>
    <xf numFmtId="0" fontId="23" fillId="0" borderId="42" xfId="0" applyFont="1" applyBorder="1" applyAlignment="1">
      <alignment horizontal="center" vertical="top"/>
    </xf>
    <xf numFmtId="0" fontId="23" fillId="0" borderId="43" xfId="0" applyFont="1" applyBorder="1" applyAlignment="1">
      <alignment horizontal="center" vertical="top"/>
    </xf>
    <xf numFmtId="0" fontId="23" fillId="0" borderId="44" xfId="0" applyFont="1" applyBorder="1" applyAlignment="1">
      <alignment horizontal="center" vertical="top"/>
    </xf>
    <xf numFmtId="0" fontId="23" fillId="0" borderId="45" xfId="0" applyFont="1" applyBorder="1" applyAlignment="1">
      <alignment horizontal="center" vertical="top"/>
    </xf>
    <xf numFmtId="0" fontId="23" fillId="0" borderId="46" xfId="0" applyFont="1" applyBorder="1" applyAlignment="1">
      <alignment horizontal="center" vertical="top"/>
    </xf>
    <xf numFmtId="0" fontId="6" fillId="45" borderId="16" xfId="0" applyFont="1" applyFill="1" applyBorder="1" applyAlignment="1">
      <alignment horizontal="right" vertical="center"/>
    </xf>
    <xf numFmtId="0" fontId="6" fillId="45" borderId="64" xfId="0" applyFont="1" applyFill="1" applyBorder="1" applyAlignment="1">
      <alignment horizontal="right" vertical="center"/>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2</xdr:row>
      <xdr:rowOff>104775</xdr:rowOff>
    </xdr:to>
    <xdr:pic>
      <xdr:nvPicPr>
        <xdr:cNvPr id="1" name="Bowlers" hidden="1"/>
        <xdr:cNvPicPr preferRelativeResize="1">
          <a:picLocks noChangeAspect="1"/>
        </xdr:cNvPicPr>
      </xdr:nvPicPr>
      <xdr:blipFill>
        <a:blip r:embed="rId1"/>
        <a:stretch>
          <a:fillRect/>
        </a:stretch>
      </xdr:blipFill>
      <xdr:spPr>
        <a:xfrm>
          <a:off x="123825" y="123825"/>
          <a:ext cx="9525" cy="400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A43"/>
  <sheetViews>
    <sheetView showGridLines="0" showRowColHeaders="0"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7" ht="12.75">
      <c r="O1" s="138"/>
      <c r="P1" s="138"/>
      <c r="Q1" s="138"/>
      <c r="R1" s="138"/>
      <c r="S1" s="138"/>
      <c r="T1" s="138"/>
      <c r="U1" s="138"/>
      <c r="V1" s="138"/>
      <c r="W1" s="138"/>
      <c r="X1" s="138"/>
      <c r="Y1" s="138"/>
      <c r="Z1" s="138"/>
      <c r="AA1" s="138"/>
    </row>
    <row r="2" spans="15:27" ht="12.75">
      <c r="O2" s="138"/>
      <c r="P2" s="138"/>
      <c r="Q2" s="138"/>
      <c r="R2" s="138"/>
      <c r="S2" s="138"/>
      <c r="T2" s="138"/>
      <c r="U2" s="138"/>
      <c r="V2" s="138"/>
      <c r="W2" s="138"/>
      <c r="X2" s="138"/>
      <c r="Y2" s="138"/>
      <c r="Z2" s="138"/>
      <c r="AA2" s="138"/>
    </row>
    <row r="3" spans="15:27" ht="12.75">
      <c r="O3" s="138"/>
      <c r="P3" s="138"/>
      <c r="Q3" s="138"/>
      <c r="R3" s="138"/>
      <c r="S3" s="138"/>
      <c r="T3" s="138"/>
      <c r="U3" s="138"/>
      <c r="V3" s="138"/>
      <c r="W3" s="138"/>
      <c r="X3" s="138"/>
      <c r="Y3" s="138"/>
      <c r="Z3" s="138"/>
      <c r="AA3" s="138"/>
    </row>
    <row r="4" spans="15:27" ht="12.75">
      <c r="O4" s="138"/>
      <c r="P4" s="138"/>
      <c r="Q4" s="138"/>
      <c r="R4" s="138"/>
      <c r="S4" s="138"/>
      <c r="T4" s="138"/>
      <c r="U4" s="138"/>
      <c r="V4" s="138"/>
      <c r="W4" s="138"/>
      <c r="X4" s="138"/>
      <c r="Y4" s="138"/>
      <c r="Z4" s="138"/>
      <c r="AA4" s="138"/>
    </row>
    <row r="5" spans="15:27" ht="12.75">
      <c r="O5" s="138"/>
      <c r="P5" s="138"/>
      <c r="Q5" s="138"/>
      <c r="R5" s="138"/>
      <c r="S5" s="138"/>
      <c r="T5" s="138"/>
      <c r="U5" s="138"/>
      <c r="V5" s="138"/>
      <c r="W5" s="138"/>
      <c r="X5" s="138"/>
      <c r="Y5" s="138"/>
      <c r="Z5" s="138"/>
      <c r="AA5" s="138"/>
    </row>
    <row r="6" spans="15:27" ht="12.75">
      <c r="O6" s="138"/>
      <c r="P6" s="138"/>
      <c r="Q6" s="138"/>
      <c r="R6" s="138"/>
      <c r="S6" s="138"/>
      <c r="T6" s="138"/>
      <c r="U6" s="138"/>
      <c r="V6" s="138"/>
      <c r="W6" s="138"/>
      <c r="X6" s="138"/>
      <c r="Y6" s="138"/>
      <c r="Z6" s="138"/>
      <c r="AA6" s="138"/>
    </row>
    <row r="7" spans="15:27" ht="12.75">
      <c r="O7" s="138"/>
      <c r="P7" s="138"/>
      <c r="Q7" s="138"/>
      <c r="R7" s="138"/>
      <c r="S7" s="138"/>
      <c r="T7" s="138"/>
      <c r="U7" s="138"/>
      <c r="V7" s="138"/>
      <c r="W7" s="138"/>
      <c r="X7" s="138"/>
      <c r="Y7" s="138"/>
      <c r="Z7" s="138"/>
      <c r="AA7" s="138"/>
    </row>
    <row r="8" spans="15:27" ht="12.75">
      <c r="O8" s="138"/>
      <c r="P8" s="138"/>
      <c r="Q8" s="138"/>
      <c r="R8" s="138"/>
      <c r="S8" s="138"/>
      <c r="T8" s="138"/>
      <c r="U8" s="138"/>
      <c r="V8" s="138"/>
      <c r="W8" s="138"/>
      <c r="X8" s="138"/>
      <c r="Y8" s="138"/>
      <c r="Z8" s="138"/>
      <c r="AA8" s="138"/>
    </row>
    <row r="9" spans="15:27" ht="12.75">
      <c r="O9" s="138"/>
      <c r="P9" s="138"/>
      <c r="Q9" s="138"/>
      <c r="R9" s="138"/>
      <c r="S9" s="138"/>
      <c r="T9" s="138"/>
      <c r="U9" s="138"/>
      <c r="V9" s="138"/>
      <c r="W9" s="138"/>
      <c r="X9" s="138"/>
      <c r="Y9" s="138"/>
      <c r="Z9" s="138"/>
      <c r="AA9" s="138"/>
    </row>
    <row r="10" spans="15:27" ht="12.75">
      <c r="O10" s="138"/>
      <c r="P10" s="138"/>
      <c r="Q10" s="138"/>
      <c r="R10" s="138"/>
      <c r="S10" s="138"/>
      <c r="T10" s="138"/>
      <c r="U10" s="138"/>
      <c r="V10" s="138"/>
      <c r="W10" s="138"/>
      <c r="X10" s="138"/>
      <c r="Y10" s="138"/>
      <c r="Z10" s="138"/>
      <c r="AA10" s="138"/>
    </row>
    <row r="11" spans="15:27" ht="12.75">
      <c r="O11" s="138"/>
      <c r="P11" s="138"/>
      <c r="Q11" s="138"/>
      <c r="R11" s="138"/>
      <c r="S11" s="138"/>
      <c r="T11" s="138"/>
      <c r="U11" s="138"/>
      <c r="V11" s="138"/>
      <c r="W11" s="138"/>
      <c r="X11" s="138"/>
      <c r="Y11" s="138"/>
      <c r="Z11" s="138"/>
      <c r="AA11" s="138"/>
    </row>
    <row r="12" spans="15:27" ht="12.75">
      <c r="O12" s="138"/>
      <c r="P12" s="138"/>
      <c r="Q12" s="138"/>
      <c r="R12" s="138"/>
      <c r="S12" s="138"/>
      <c r="T12" s="138"/>
      <c r="U12" s="138"/>
      <c r="V12" s="138"/>
      <c r="W12" s="138"/>
      <c r="X12" s="138"/>
      <c r="Y12" s="138"/>
      <c r="Z12" s="138"/>
      <c r="AA12" s="138"/>
    </row>
    <row r="13" spans="15:27" ht="12.75">
      <c r="O13" s="138"/>
      <c r="P13" s="138"/>
      <c r="Q13" s="138"/>
      <c r="R13" s="138"/>
      <c r="S13" s="138"/>
      <c r="T13" s="138"/>
      <c r="U13" s="138"/>
      <c r="V13" s="138"/>
      <c r="W13" s="138"/>
      <c r="X13" s="138"/>
      <c r="Y13" s="138"/>
      <c r="Z13" s="138"/>
      <c r="AA13" s="138"/>
    </row>
    <row r="14" spans="15:27" ht="12.75">
      <c r="O14" s="138"/>
      <c r="P14" s="138"/>
      <c r="Q14" s="138"/>
      <c r="R14" s="138"/>
      <c r="S14" s="138"/>
      <c r="T14" s="138"/>
      <c r="U14" s="138"/>
      <c r="V14" s="138"/>
      <c r="W14" s="138"/>
      <c r="X14" s="138"/>
      <c r="Y14" s="138"/>
      <c r="Z14" s="138"/>
      <c r="AA14" s="138"/>
    </row>
    <row r="15" spans="15:27" ht="12.75">
      <c r="O15" s="138"/>
      <c r="P15" s="138"/>
      <c r="Q15" s="138"/>
      <c r="R15" s="138"/>
      <c r="S15" s="138"/>
      <c r="T15" s="138"/>
      <c r="U15" s="138"/>
      <c r="V15" s="138"/>
      <c r="W15" s="138"/>
      <c r="X15" s="138"/>
      <c r="Y15" s="138"/>
      <c r="Z15" s="138"/>
      <c r="AA15" s="138"/>
    </row>
    <row r="16" spans="15:27" ht="12.75">
      <c r="O16" s="138"/>
      <c r="P16" s="138"/>
      <c r="Q16" s="138"/>
      <c r="R16" s="138"/>
      <c r="S16" s="138"/>
      <c r="T16" s="138"/>
      <c r="U16" s="138"/>
      <c r="V16" s="138"/>
      <c r="W16" s="138"/>
      <c r="X16" s="138"/>
      <c r="Y16" s="138"/>
      <c r="Z16" s="138"/>
      <c r="AA16" s="138"/>
    </row>
    <row r="17" spans="15:27" ht="12.75">
      <c r="O17" s="138"/>
      <c r="P17" s="138"/>
      <c r="Q17" s="138"/>
      <c r="R17" s="138"/>
      <c r="S17" s="138"/>
      <c r="T17" s="138"/>
      <c r="U17" s="138"/>
      <c r="V17" s="138"/>
      <c r="W17" s="138"/>
      <c r="X17" s="138"/>
      <c r="Y17" s="138"/>
      <c r="Z17" s="138"/>
      <c r="AA17" s="138"/>
    </row>
    <row r="18" spans="15:27" ht="12.75">
      <c r="O18" s="138"/>
      <c r="P18" s="138"/>
      <c r="Q18" s="138"/>
      <c r="R18" s="138"/>
      <c r="S18" s="138"/>
      <c r="T18" s="138"/>
      <c r="U18" s="138"/>
      <c r="V18" s="138"/>
      <c r="W18" s="138"/>
      <c r="X18" s="138"/>
      <c r="Y18" s="138"/>
      <c r="Z18" s="138"/>
      <c r="AA18" s="138"/>
    </row>
    <row r="19" spans="15:27" ht="12.75">
      <c r="O19" s="138"/>
      <c r="P19" s="138"/>
      <c r="Q19" s="138"/>
      <c r="R19" s="138"/>
      <c r="S19" s="138"/>
      <c r="T19" s="138"/>
      <c r="U19" s="138"/>
      <c r="V19" s="138"/>
      <c r="W19" s="138"/>
      <c r="X19" s="138"/>
      <c r="Y19" s="138"/>
      <c r="Z19" s="138"/>
      <c r="AA19" s="138"/>
    </row>
    <row r="20" spans="15:27" ht="12.75">
      <c r="O20" s="138"/>
      <c r="P20" s="138"/>
      <c r="Q20" s="138"/>
      <c r="R20" s="138"/>
      <c r="S20" s="138"/>
      <c r="T20" s="138"/>
      <c r="U20" s="138"/>
      <c r="V20" s="138"/>
      <c r="W20" s="138"/>
      <c r="X20" s="138"/>
      <c r="Y20" s="138"/>
      <c r="Z20" s="138"/>
      <c r="AA20" s="138"/>
    </row>
    <row r="21" spans="15:27" ht="12.75">
      <c r="O21" s="138"/>
      <c r="P21" s="138"/>
      <c r="Q21" s="138"/>
      <c r="R21" s="138"/>
      <c r="S21" s="138"/>
      <c r="T21" s="138"/>
      <c r="U21" s="138"/>
      <c r="V21" s="138"/>
      <c r="W21" s="138"/>
      <c r="X21" s="138"/>
      <c r="Y21" s="138"/>
      <c r="Z21" s="138"/>
      <c r="AA21" s="138"/>
    </row>
    <row r="22" spans="15:27" ht="12.75">
      <c r="O22" s="138"/>
      <c r="P22" s="138"/>
      <c r="Q22" s="138"/>
      <c r="R22" s="138"/>
      <c r="S22" s="138"/>
      <c r="T22" s="138"/>
      <c r="U22" s="138"/>
      <c r="V22" s="138"/>
      <c r="W22" s="138"/>
      <c r="X22" s="138"/>
      <c r="Y22" s="138"/>
      <c r="Z22" s="138"/>
      <c r="AA22" s="138"/>
    </row>
    <row r="23" spans="15:27" ht="12.75">
      <c r="O23" s="138"/>
      <c r="P23" s="138"/>
      <c r="Q23" s="138"/>
      <c r="R23" s="138"/>
      <c r="S23" s="138"/>
      <c r="T23" s="138"/>
      <c r="U23" s="138"/>
      <c r="V23" s="138"/>
      <c r="W23" s="138"/>
      <c r="X23" s="138"/>
      <c r="Y23" s="138"/>
      <c r="Z23" s="138"/>
      <c r="AA23" s="138"/>
    </row>
    <row r="24" spans="15:27" ht="12.75">
      <c r="O24" s="138"/>
      <c r="P24" s="138"/>
      <c r="Q24" s="138"/>
      <c r="R24" s="138"/>
      <c r="S24" s="138"/>
      <c r="T24" s="138"/>
      <c r="U24" s="138"/>
      <c r="V24" s="138"/>
      <c r="W24" s="138"/>
      <c r="X24" s="138"/>
      <c r="Y24" s="138"/>
      <c r="Z24" s="138"/>
      <c r="AA24" s="138"/>
    </row>
    <row r="25" spans="15:27" ht="12.75">
      <c r="O25" s="138"/>
      <c r="P25" s="138"/>
      <c r="Q25" s="138"/>
      <c r="R25" s="138"/>
      <c r="S25" s="138"/>
      <c r="T25" s="138"/>
      <c r="U25" s="138"/>
      <c r="V25" s="138"/>
      <c r="W25" s="138"/>
      <c r="X25" s="138"/>
      <c r="Y25" s="138"/>
      <c r="Z25" s="138"/>
      <c r="AA25" s="138"/>
    </row>
    <row r="26" spans="15:27" ht="12.75">
      <c r="O26" s="138"/>
      <c r="P26" s="138"/>
      <c r="Q26" s="138"/>
      <c r="R26" s="138"/>
      <c r="S26" s="138"/>
      <c r="T26" s="138"/>
      <c r="U26" s="138"/>
      <c r="V26" s="138"/>
      <c r="W26" s="138"/>
      <c r="X26" s="138"/>
      <c r="Y26" s="138"/>
      <c r="Z26" s="138"/>
      <c r="AA26" s="138"/>
    </row>
    <row r="27" spans="15:27" ht="12.75">
      <c r="O27" s="138"/>
      <c r="P27" s="138"/>
      <c r="Q27" s="138"/>
      <c r="R27" s="138"/>
      <c r="S27" s="138"/>
      <c r="T27" s="138"/>
      <c r="U27" s="138"/>
      <c r="V27" s="138"/>
      <c r="W27" s="138"/>
      <c r="X27" s="138"/>
      <c r="Y27" s="138"/>
      <c r="Z27" s="138"/>
      <c r="AA27" s="138"/>
    </row>
    <row r="28" spans="15:27" ht="12.75">
      <c r="O28" s="138"/>
      <c r="P28" s="138"/>
      <c r="Q28" s="138"/>
      <c r="R28" s="138"/>
      <c r="S28" s="138"/>
      <c r="T28" s="138"/>
      <c r="U28" s="138"/>
      <c r="V28" s="138"/>
      <c r="W28" s="138"/>
      <c r="X28" s="138"/>
      <c r="Y28" s="138"/>
      <c r="Z28" s="138"/>
      <c r="AA28" s="138"/>
    </row>
    <row r="29" spans="15:27" ht="12.75">
      <c r="O29" s="138"/>
      <c r="P29" s="138"/>
      <c r="Q29" s="138"/>
      <c r="R29" s="138"/>
      <c r="S29" s="138"/>
      <c r="T29" s="138"/>
      <c r="U29" s="138"/>
      <c r="V29" s="138"/>
      <c r="W29" s="138"/>
      <c r="X29" s="138"/>
      <c r="Y29" s="138"/>
      <c r="Z29" s="138"/>
      <c r="AA29" s="138"/>
    </row>
    <row r="30" spans="15:27" ht="12.75">
      <c r="O30" s="138"/>
      <c r="P30" s="138"/>
      <c r="Q30" s="138"/>
      <c r="R30" s="138"/>
      <c r="S30" s="138"/>
      <c r="T30" s="138"/>
      <c r="U30" s="138"/>
      <c r="V30" s="138"/>
      <c r="W30" s="138"/>
      <c r="X30" s="138"/>
      <c r="Y30" s="138"/>
      <c r="Z30" s="138"/>
      <c r="AA30" s="138"/>
    </row>
    <row r="31" spans="15:27" ht="12.75">
      <c r="O31" s="138"/>
      <c r="P31" s="138"/>
      <c r="Q31" s="138"/>
      <c r="R31" s="138"/>
      <c r="S31" s="138"/>
      <c r="T31" s="138"/>
      <c r="U31" s="138"/>
      <c r="V31" s="138"/>
      <c r="W31" s="138"/>
      <c r="X31" s="138"/>
      <c r="Y31" s="138"/>
      <c r="Z31" s="138"/>
      <c r="AA31" s="138"/>
    </row>
    <row r="32" spans="15:27" ht="12.75">
      <c r="O32" s="138"/>
      <c r="P32" s="138"/>
      <c r="Q32" s="138"/>
      <c r="R32" s="138"/>
      <c r="S32" s="138"/>
      <c r="T32" s="138"/>
      <c r="U32" s="138"/>
      <c r="V32" s="138"/>
      <c r="W32" s="138"/>
      <c r="X32" s="138"/>
      <c r="Y32" s="138"/>
      <c r="Z32" s="138"/>
      <c r="AA32" s="138"/>
    </row>
    <row r="33" spans="15:27" ht="12.75">
      <c r="O33" s="138"/>
      <c r="P33" s="138"/>
      <c r="Q33" s="138"/>
      <c r="R33" s="138"/>
      <c r="S33" s="138"/>
      <c r="T33" s="138"/>
      <c r="U33" s="138"/>
      <c r="V33" s="138"/>
      <c r="W33" s="138"/>
      <c r="X33" s="138"/>
      <c r="Y33" s="138"/>
      <c r="Z33" s="138"/>
      <c r="AA33" s="138"/>
    </row>
    <row r="34" spans="15:27" ht="12.75">
      <c r="O34" s="138"/>
      <c r="P34" s="138"/>
      <c r="Q34" s="138"/>
      <c r="R34" s="138"/>
      <c r="S34" s="138"/>
      <c r="T34" s="138"/>
      <c r="U34" s="138"/>
      <c r="V34" s="138"/>
      <c r="W34" s="138"/>
      <c r="X34" s="138"/>
      <c r="Y34" s="138"/>
      <c r="Z34" s="138"/>
      <c r="AA34" s="138"/>
    </row>
    <row r="35" spans="15:27" ht="12.75">
      <c r="O35" s="138"/>
      <c r="P35" s="138"/>
      <c r="Q35" s="138"/>
      <c r="R35" s="138"/>
      <c r="S35" s="138"/>
      <c r="T35" s="138"/>
      <c r="U35" s="138"/>
      <c r="V35" s="138"/>
      <c r="W35" s="138"/>
      <c r="X35" s="138"/>
      <c r="Y35" s="138"/>
      <c r="Z35" s="138"/>
      <c r="AA35" s="138"/>
    </row>
    <row r="36" spans="15:27" ht="12.75">
      <c r="O36" s="138"/>
      <c r="P36" s="138"/>
      <c r="Q36" s="138"/>
      <c r="R36" s="138"/>
      <c r="S36" s="138"/>
      <c r="T36" s="138"/>
      <c r="U36" s="138"/>
      <c r="V36" s="138"/>
      <c r="W36" s="138"/>
      <c r="X36" s="138"/>
      <c r="Y36" s="138"/>
      <c r="Z36" s="138"/>
      <c r="AA36" s="138"/>
    </row>
    <row r="37" spans="15:27" ht="12.75">
      <c r="O37" s="138"/>
      <c r="P37" s="138"/>
      <c r="Q37" s="138"/>
      <c r="R37" s="138"/>
      <c r="S37" s="138"/>
      <c r="T37" s="138"/>
      <c r="U37" s="138"/>
      <c r="V37" s="138"/>
      <c r="W37" s="138"/>
      <c r="X37" s="138"/>
      <c r="Y37" s="138"/>
      <c r="Z37" s="138"/>
      <c r="AA37" s="138"/>
    </row>
    <row r="38" spans="15:27" ht="12.75">
      <c r="O38" s="138"/>
      <c r="P38" s="138"/>
      <c r="Q38" s="138"/>
      <c r="R38" s="138"/>
      <c r="S38" s="138"/>
      <c r="T38" s="138"/>
      <c r="U38" s="138"/>
      <c r="V38" s="138"/>
      <c r="W38" s="138"/>
      <c r="X38" s="138"/>
      <c r="Y38" s="138"/>
      <c r="Z38" s="138"/>
      <c r="AA38" s="138"/>
    </row>
    <row r="39" spans="15:27" ht="12.75">
      <c r="O39" s="138"/>
      <c r="P39" s="138"/>
      <c r="Q39" s="138"/>
      <c r="R39" s="138"/>
      <c r="S39" s="138"/>
      <c r="T39" s="138"/>
      <c r="U39" s="138"/>
      <c r="V39" s="138"/>
      <c r="W39" s="138"/>
      <c r="X39" s="138"/>
      <c r="Y39" s="138"/>
      <c r="Z39" s="138"/>
      <c r="AA39" s="138"/>
    </row>
    <row r="40" spans="15:27" ht="12.75">
      <c r="O40" s="138"/>
      <c r="P40" s="138"/>
      <c r="Q40" s="138"/>
      <c r="R40" s="138"/>
      <c r="S40" s="138"/>
      <c r="T40" s="138"/>
      <c r="U40" s="138"/>
      <c r="V40" s="138"/>
      <c r="W40" s="138"/>
      <c r="X40" s="138"/>
      <c r="Y40" s="138"/>
      <c r="Z40" s="138"/>
      <c r="AA40" s="138"/>
    </row>
    <row r="41" spans="15:27" ht="12.75">
      <c r="O41" s="138"/>
      <c r="P41" s="138"/>
      <c r="Q41" s="138"/>
      <c r="R41" s="138"/>
      <c r="S41" s="138"/>
      <c r="T41" s="138"/>
      <c r="U41" s="138"/>
      <c r="V41" s="138"/>
      <c r="W41" s="138"/>
      <c r="X41" s="138"/>
      <c r="Y41" s="138"/>
      <c r="Z41" s="138"/>
      <c r="AA41" s="138"/>
    </row>
    <row r="42" spans="15:27" ht="12.75">
      <c r="O42" s="138"/>
      <c r="P42" s="138"/>
      <c r="Q42" s="138"/>
      <c r="R42" s="138"/>
      <c r="S42" s="138"/>
      <c r="T42" s="138"/>
      <c r="U42" s="138"/>
      <c r="V42" s="138"/>
      <c r="W42" s="138"/>
      <c r="X42" s="138"/>
      <c r="Y42" s="138"/>
      <c r="Z42" s="138"/>
      <c r="AA42" s="138"/>
    </row>
    <row r="43" spans="15:27" ht="12.75">
      <c r="O43" s="138"/>
      <c r="P43" s="138"/>
      <c r="Q43" s="138"/>
      <c r="R43" s="138"/>
      <c r="S43" s="138"/>
      <c r="T43" s="138"/>
      <c r="U43" s="138"/>
      <c r="V43" s="138"/>
      <c r="W43" s="138"/>
      <c r="X43" s="138"/>
      <c r="Y43" s="138"/>
      <c r="Z43" s="138"/>
      <c r="AA43" s="13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B1:I36"/>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4" customHeight="1">
      <c r="B1" s="211" t="str">
        <f>'R1'!$A$1</f>
        <v>Beresfield Bowling Club</v>
      </c>
      <c r="C1" s="211"/>
      <c r="D1" s="211"/>
      <c r="E1" s="211"/>
    </row>
    <row r="2" spans="2:5" ht="27" customHeight="1">
      <c r="B2" s="211" t="s">
        <v>49</v>
      </c>
      <c r="C2" s="211"/>
      <c r="D2" s="211"/>
      <c r="E2" s="211"/>
    </row>
    <row r="3" spans="2:5" ht="31.5" customHeight="1">
      <c r="B3" s="213">
        <v>41496</v>
      </c>
      <c r="C3" s="213"/>
      <c r="D3" s="213"/>
      <c r="E3" s="213"/>
    </row>
    <row r="4" spans="2:5" ht="24" customHeight="1">
      <c r="B4" s="212" t="s">
        <v>43</v>
      </c>
      <c r="C4" s="212"/>
      <c r="D4" s="212"/>
      <c r="E4" s="212"/>
    </row>
    <row r="5" spans="2:9" ht="36.75" customHeight="1">
      <c r="B5" s="121" t="s">
        <v>40</v>
      </c>
      <c r="C5" s="122"/>
      <c r="D5" s="122"/>
      <c r="E5" s="122"/>
      <c r="F5" s="121"/>
      <c r="G5" s="122"/>
      <c r="H5" s="122"/>
      <c r="I5" s="122"/>
    </row>
    <row r="6" spans="2:5" ht="30" customHeight="1">
      <c r="B6" s="123">
        <v>1</v>
      </c>
      <c r="C6" s="127">
        <f>Chart!$O$83</f>
      </c>
      <c r="D6" s="128" t="s">
        <v>39</v>
      </c>
      <c r="E6" s="127">
        <f>Chart!$O$243</f>
      </c>
    </row>
    <row r="7" spans="2:5" ht="21" customHeight="1">
      <c r="B7" s="129"/>
      <c r="C7" s="130"/>
      <c r="D7" s="131"/>
      <c r="E7" s="130"/>
    </row>
    <row r="8" spans="2:5" ht="21" customHeight="1">
      <c r="B8" s="124"/>
      <c r="C8" s="125"/>
      <c r="D8" s="126"/>
      <c r="E8" s="125"/>
    </row>
    <row r="9" spans="2:5" ht="21" customHeight="1">
      <c r="B9" s="124"/>
      <c r="C9" s="125"/>
      <c r="D9" s="126"/>
      <c r="E9" s="125"/>
    </row>
    <row r="10" spans="2:5" ht="21" customHeight="1">
      <c r="B10" s="124"/>
      <c r="C10" s="125"/>
      <c r="D10" s="126"/>
      <c r="E10" s="125"/>
    </row>
    <row r="11" spans="2:5" ht="21" customHeight="1">
      <c r="B11" s="124"/>
      <c r="C11" s="125"/>
      <c r="D11" s="126"/>
      <c r="E11" s="125"/>
    </row>
    <row r="12" spans="2:5" ht="21" customHeight="1">
      <c r="B12" s="124"/>
      <c r="C12" s="125"/>
      <c r="D12" s="126"/>
      <c r="E12" s="125"/>
    </row>
    <row r="13" spans="2:5" ht="21" customHeight="1">
      <c r="B13" s="124"/>
      <c r="C13" s="125"/>
      <c r="D13" s="126"/>
      <c r="E13" s="125"/>
    </row>
    <row r="14" spans="2:5" ht="21" customHeight="1">
      <c r="B14" s="124"/>
      <c r="C14" s="125"/>
      <c r="D14" s="126"/>
      <c r="E14" s="125"/>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row r="30" spans="2:5" ht="21" customHeight="1">
      <c r="B30" s="124"/>
      <c r="C30" s="125"/>
      <c r="D30" s="126"/>
      <c r="E30" s="125"/>
    </row>
    <row r="31" spans="2:5" ht="21" customHeight="1">
      <c r="B31" s="124"/>
      <c r="C31" s="125"/>
      <c r="D31" s="126"/>
      <c r="E31" s="125"/>
    </row>
    <row r="32" spans="2:5" ht="21" customHeight="1">
      <c r="B32" s="124"/>
      <c r="C32" s="125"/>
      <c r="D32" s="126"/>
      <c r="E32" s="125"/>
    </row>
    <row r="33" spans="2:5" ht="21" customHeight="1">
      <c r="B33" s="124"/>
      <c r="C33" s="125"/>
      <c r="D33" s="126"/>
      <c r="E33" s="125"/>
    </row>
    <row r="34" spans="2:5" ht="21" customHeight="1">
      <c r="B34" s="124"/>
      <c r="C34" s="125"/>
      <c r="D34" s="126"/>
      <c r="E34" s="125"/>
    </row>
    <row r="35" spans="2:5" ht="21" customHeight="1">
      <c r="B35" s="124"/>
      <c r="C35" s="125"/>
      <c r="D35" s="126"/>
      <c r="E35" s="125"/>
    </row>
    <row r="36" spans="2:5" ht="21" customHeight="1">
      <c r="B36" s="124"/>
      <c r="C36" s="125"/>
      <c r="D36" s="126"/>
      <c r="E36"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PageLayoutView="0" workbookViewId="0" topLeftCell="A1">
      <selection activeCell="B6" sqref="B6"/>
    </sheetView>
  </sheetViews>
  <sheetFormatPr defaultColWidth="8.851562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125" style="45" customWidth="1"/>
    <col min="14" max="14" width="20.140625" style="45" customWidth="1"/>
    <col min="15" max="15" width="4.140625" style="46" customWidth="1"/>
    <col min="16" max="18" width="20.140625" style="45" customWidth="1"/>
    <col min="19" max="16384" width="8.8515625" style="45" customWidth="1"/>
  </cols>
  <sheetData>
    <row r="1" spans="1:25" s="33" customFormat="1" ht="16.5" thickBot="1">
      <c r="A1" s="27"/>
      <c r="B1" s="48" t="s">
        <v>8</v>
      </c>
      <c r="C1" s="29" t="s">
        <v>7</v>
      </c>
      <c r="D1" s="218" t="s">
        <v>20</v>
      </c>
      <c r="E1" s="218"/>
      <c r="F1" s="218"/>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19">
        <v>40609</v>
      </c>
      <c r="E2" s="219"/>
      <c r="F2" s="219"/>
      <c r="G2" s="30"/>
      <c r="H2" s="216">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18" t="s">
        <v>19</v>
      </c>
      <c r="E3" s="218"/>
      <c r="F3" s="218"/>
      <c r="G3" s="30"/>
      <c r="H3" s="217"/>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27" customHeight="1">
      <c r="A5" s="50"/>
      <c r="B5" s="56" t="s">
        <v>2</v>
      </c>
      <c r="C5" s="57"/>
      <c r="D5" s="58"/>
      <c r="E5" s="54"/>
      <c r="F5" s="56" t="s">
        <v>2</v>
      </c>
      <c r="G5" s="57"/>
      <c r="H5" s="58"/>
      <c r="I5" s="54"/>
      <c r="J5" s="56" t="s">
        <v>2</v>
      </c>
      <c r="K5" s="57"/>
      <c r="L5" s="58"/>
      <c r="M5" s="54"/>
      <c r="N5" s="56" t="s">
        <v>2</v>
      </c>
      <c r="O5" s="57"/>
      <c r="P5" s="58"/>
      <c r="Q5" s="36"/>
      <c r="R5" s="36"/>
      <c r="S5" s="36"/>
      <c r="T5" s="36"/>
      <c r="U5" s="36"/>
    </row>
    <row r="6" spans="1:21" s="37" customFormat="1" ht="27"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1" s="37" customFormat="1" ht="27" customHeight="1">
      <c r="A7" s="50"/>
      <c r="B7" s="56" t="s">
        <v>2</v>
      </c>
      <c r="C7" s="57"/>
      <c r="D7" s="58"/>
      <c r="E7" s="55"/>
      <c r="F7" s="56" t="s">
        <v>2</v>
      </c>
      <c r="G7" s="57"/>
      <c r="H7" s="58"/>
      <c r="I7" s="55"/>
      <c r="J7" s="56" t="s">
        <v>2</v>
      </c>
      <c r="K7" s="57"/>
      <c r="L7" s="58"/>
      <c r="M7" s="55"/>
      <c r="N7" s="56" t="s">
        <v>2</v>
      </c>
      <c r="O7" s="57"/>
      <c r="P7" s="58"/>
      <c r="Q7" s="36"/>
      <c r="R7" s="36"/>
      <c r="S7" s="36"/>
      <c r="T7" s="36"/>
      <c r="U7" s="36"/>
    </row>
    <row r="8" spans="1:21" s="37" customFormat="1" ht="27"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1" s="51" customFormat="1" ht="27"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1" s="37" customFormat="1" ht="27"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1" s="51" customFormat="1" ht="27"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1" s="37" customFormat="1" ht="27"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1" s="51" customFormat="1" ht="27"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1" s="37" customFormat="1" ht="27"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1" s="51" customFormat="1" ht="27"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1" s="37" customFormat="1" ht="27"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7"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7"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214" t="s">
        <v>50</v>
      </c>
      <c r="C19" s="215"/>
      <c r="D19" s="215"/>
      <c r="E19" s="215"/>
      <c r="F19" s="215"/>
      <c r="G19" s="215"/>
      <c r="H19" s="215"/>
      <c r="I19" s="42"/>
      <c r="J19" s="42"/>
      <c r="K19" s="43"/>
      <c r="L19" s="42"/>
      <c r="M19" s="44"/>
      <c r="N19" s="42"/>
      <c r="O19" s="43"/>
      <c r="P19" s="42"/>
      <c r="Q19" s="42"/>
      <c r="R19" s="42"/>
      <c r="S19" s="42"/>
      <c r="T19" s="42"/>
      <c r="U19" s="42"/>
    </row>
    <row r="20" spans="1:21" ht="12.75"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ht="12.75">
      <c r="B22" s="45" t="s">
        <v>18</v>
      </c>
    </row>
    <row r="23" ht="12.75">
      <c r="B23" s="47" t="s">
        <v>17</v>
      </c>
    </row>
    <row r="24" ht="12.75">
      <c r="B24" s="53" t="str">
        <f>Entries!B7</f>
        <v>R.Bennett</v>
      </c>
    </row>
    <row r="25" ht="12.75">
      <c r="B25" s="53" t="str">
        <f>Entries!B8</f>
        <v>J.Chalmers</v>
      </c>
    </row>
    <row r="26" ht="12.75">
      <c r="B26" s="53" t="str">
        <f>Entries!B9</f>
        <v>S.Lee</v>
      </c>
    </row>
    <row r="27" ht="12.75">
      <c r="B27" s="53" t="str">
        <f>Entries!B10</f>
        <v>S.Gilchrist</v>
      </c>
    </row>
    <row r="28" ht="12.75">
      <c r="B28" s="53" t="str">
        <f>Entries!B11</f>
        <v>G.Roberts</v>
      </c>
    </row>
    <row r="29" ht="12.75">
      <c r="B29" s="53" t="str">
        <f>Entries!B12</f>
        <v>M.Fisher</v>
      </c>
    </row>
    <row r="30" ht="12.75">
      <c r="B30" s="53" t="str">
        <f>Entries!B13</f>
        <v>A.Vanzanden</v>
      </c>
    </row>
    <row r="31" ht="12.75">
      <c r="B31" s="53" t="str">
        <f>Entries!B14</f>
        <v>K.Roberts</v>
      </c>
    </row>
    <row r="32" ht="12.75">
      <c r="B32" s="53" t="str">
        <f>Entries!B15</f>
        <v>B.Borrow</v>
      </c>
    </row>
    <row r="33" ht="12.75">
      <c r="B33" s="53" t="str">
        <f>Entries!B16</f>
        <v>T.Barry</v>
      </c>
    </row>
    <row r="34" ht="12.75">
      <c r="B34" s="53" t="str">
        <f>Entries!B17</f>
        <v>G.Beech</v>
      </c>
    </row>
    <row r="35" ht="12.75">
      <c r="B35" s="53" t="str">
        <f>Entries!B18</f>
        <v>S.Baker</v>
      </c>
    </row>
    <row r="36" ht="12.75">
      <c r="B36" s="53" t="str">
        <f>Entries!B19</f>
        <v>Matt Brown</v>
      </c>
    </row>
    <row r="37" ht="12.75">
      <c r="B37" s="53" t="str">
        <f>Entries!B20</f>
        <v>M.Cooper</v>
      </c>
    </row>
    <row r="38" ht="12.75">
      <c r="B38" s="53" t="str">
        <f>Entries!B21</f>
        <v>T.Stephenson</v>
      </c>
    </row>
    <row r="39" ht="12.75">
      <c r="B39" s="53" t="str">
        <f>Entries!B22</f>
        <v>M.Brent</v>
      </c>
    </row>
    <row r="40" ht="12.75">
      <c r="B40" s="53" t="str">
        <f>Entries!B23</f>
        <v>A.Earl</v>
      </c>
    </row>
    <row r="41" ht="12.75">
      <c r="B41" s="53" t="str">
        <f>Entries!B24</f>
        <v>S.Schonell</v>
      </c>
    </row>
    <row r="42" ht="12.75">
      <c r="B42" s="53" t="str">
        <f>Entries!B25</f>
        <v>J.Doyle</v>
      </c>
    </row>
    <row r="43" ht="12.75">
      <c r="B43" s="53" t="str">
        <f>Entries!B26</f>
        <v>B.Dixon</v>
      </c>
    </row>
    <row r="44" ht="12.75">
      <c r="B44" s="53" t="str">
        <f>Entries!B27</f>
        <v>C.Anderson</v>
      </c>
    </row>
    <row r="45" ht="12.75">
      <c r="B45" s="53" t="str">
        <f>Entries!B28</f>
        <v>D.Wayland</v>
      </c>
    </row>
    <row r="46" ht="12.75">
      <c r="B46" s="53" t="str">
        <f>Entries!B29</f>
        <v>G.Morley</v>
      </c>
    </row>
    <row r="47" ht="12.75">
      <c r="B47" s="53" t="str">
        <f>Entries!B30</f>
        <v>L.Roberts</v>
      </c>
    </row>
    <row r="48" ht="12.75">
      <c r="B48" s="53" t="str">
        <f>Entries!B31</f>
        <v>P.Baker</v>
      </c>
    </row>
    <row r="49" ht="12.75">
      <c r="B49" s="53" t="str">
        <f>Entries!B32</f>
        <v>S.Cornish</v>
      </c>
    </row>
    <row r="50" ht="12.75">
      <c r="B50" s="53" t="str">
        <f>Entries!B33</f>
        <v>B.Reed</v>
      </c>
    </row>
    <row r="51" ht="12.75">
      <c r="B51" s="53" t="str">
        <f>Entries!B34</f>
        <v>P.Sanson</v>
      </c>
    </row>
    <row r="52" ht="12.75">
      <c r="B52" s="53" t="str">
        <f>Entries!B35</f>
        <v>R.Gallagher</v>
      </c>
    </row>
    <row r="53" ht="12.75">
      <c r="B53" s="53" t="str">
        <f>Entries!B36</f>
        <v>R.Miles</v>
      </c>
    </row>
    <row r="54" ht="12.75">
      <c r="B54" s="53" t="str">
        <f>Entries!B37</f>
        <v>P.Lamb</v>
      </c>
    </row>
    <row r="55" ht="12.75">
      <c r="B55" s="53" t="str">
        <f>Entries!B38</f>
        <v>A.Ainscow</v>
      </c>
    </row>
    <row r="56" ht="12.75">
      <c r="B56" s="53" t="str">
        <f>Entries!B39</f>
        <v>M.Adams</v>
      </c>
    </row>
    <row r="57" ht="12.75">
      <c r="B57" s="53" t="str">
        <f>Entries!B40</f>
        <v>S.Ranger</v>
      </c>
    </row>
    <row r="58" ht="12.75">
      <c r="B58" s="53" t="str">
        <f>Entries!B41</f>
        <v>M.Dettelbacher</v>
      </c>
    </row>
    <row r="59" ht="12.75">
      <c r="B59" s="53" t="str">
        <f>Entries!B42</f>
        <v>David Govan</v>
      </c>
    </row>
    <row r="60" ht="12.75">
      <c r="B60" s="53" t="str">
        <f>Entries!B43</f>
        <v>N.France</v>
      </c>
    </row>
    <row r="61" ht="12.75">
      <c r="B61" s="53" t="str">
        <f>Entries!B44</f>
        <v>W.McVicor</v>
      </c>
    </row>
    <row r="62" ht="12.75">
      <c r="B62" s="53" t="str">
        <f>Entries!B45</f>
        <v>P.Ross</v>
      </c>
    </row>
    <row r="63" ht="12.75">
      <c r="B63" s="53" t="str">
        <f>Entries!B46</f>
        <v>C.Deasey</v>
      </c>
    </row>
    <row r="64" ht="12.75">
      <c r="B64" s="53" t="str">
        <f>Entries!B47</f>
        <v>S.Clarke</v>
      </c>
    </row>
    <row r="65" ht="12.75">
      <c r="B65" s="53" t="str">
        <f>Entries!B48</f>
        <v>W.McCarthy</v>
      </c>
    </row>
    <row r="66" ht="12.75">
      <c r="B66" s="53" t="str">
        <f>Entries!B49</f>
        <v>F.Leslie</v>
      </c>
    </row>
    <row r="67" ht="12.75">
      <c r="B67" s="53" t="str">
        <f>Entries!B50</f>
        <v>Mick Brown</v>
      </c>
    </row>
    <row r="68" ht="12.75">
      <c r="B68" s="53" t="str">
        <f>Entries!B51</f>
        <v>K.Barwick</v>
      </c>
    </row>
    <row r="69" ht="12.75">
      <c r="B69" s="53" t="str">
        <f>Entries!B52</f>
        <v>S.Giles</v>
      </c>
    </row>
    <row r="70" ht="12.75">
      <c r="B70" s="53" t="str">
        <f>Entries!B53</f>
        <v>G.Wilks</v>
      </c>
    </row>
    <row r="71" ht="12.75">
      <c r="B71" s="53" t="str">
        <f>Entries!B54</f>
        <v>G.Boyce</v>
      </c>
    </row>
    <row r="72" ht="12.75">
      <c r="B72" s="53" t="str">
        <f>Entries!B55</f>
        <v>G.Soper</v>
      </c>
    </row>
    <row r="73" ht="12.75">
      <c r="B73" s="53" t="str">
        <f>Entries!B56</f>
        <v>J.Neild</v>
      </c>
    </row>
    <row r="74" ht="12.75">
      <c r="B74" s="53" t="str">
        <f>Entries!B57</f>
        <v>G.Dunning</v>
      </c>
    </row>
    <row r="75" ht="12.75">
      <c r="B75" s="53" t="str">
        <f>Entries!B58</f>
        <v>W.Hopley</v>
      </c>
    </row>
    <row r="76" ht="12.75">
      <c r="B76" s="53" t="str">
        <f>Entries!B59</f>
        <v>R.Ranger</v>
      </c>
    </row>
    <row r="77" ht="12.75">
      <c r="B77" s="53" t="str">
        <f>Entries!B60</f>
        <v>M.Larnach</v>
      </c>
    </row>
    <row r="78" ht="12.75">
      <c r="B78" s="53" t="str">
        <f>Entries!B61</f>
        <v>N.Allardice</v>
      </c>
    </row>
    <row r="79" ht="12.75">
      <c r="B79" s="53" t="str">
        <f>Entries!B62</f>
        <v>R.Wilson</v>
      </c>
    </row>
    <row r="80" ht="12.75">
      <c r="B80" s="53" t="str">
        <f>Entries!B63</f>
        <v>J.Roche</v>
      </c>
    </row>
    <row r="81" ht="12.75">
      <c r="B81" s="53" t="str">
        <f>Entries!B64</f>
        <v>D.Hutchison</v>
      </c>
    </row>
    <row r="82" ht="12.75">
      <c r="B82" s="53" t="str">
        <f>Entries!B65</f>
        <v>Dean Govan</v>
      </c>
    </row>
    <row r="83" ht="12.75">
      <c r="B83" s="53" t="str">
        <f>Entries!B66</f>
        <v>M.Jones</v>
      </c>
    </row>
    <row r="84" ht="12.75">
      <c r="B84" s="53">
        <f>Entries!B67</f>
        <v>0</v>
      </c>
    </row>
    <row r="85" ht="12.75">
      <c r="B85" s="53">
        <f>Entries!B68</f>
        <v>0</v>
      </c>
    </row>
    <row r="86" ht="12.75">
      <c r="B86" s="53">
        <f>Entries!B69</f>
        <v>0</v>
      </c>
    </row>
    <row r="87" ht="12.75">
      <c r="B87" s="53">
        <f>Entries!B70</f>
        <v>0</v>
      </c>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row r="219" ht="12.75">
      <c r="B219" s="53"/>
    </row>
    <row r="220" ht="12.75">
      <c r="B220" s="53"/>
    </row>
    <row r="221" ht="12.75">
      <c r="B221" s="53"/>
    </row>
    <row r="222" ht="12.75">
      <c r="B222" s="53"/>
    </row>
    <row r="223" ht="12.75">
      <c r="B223" s="53"/>
    </row>
    <row r="224" ht="12.75">
      <c r="B224" s="53"/>
    </row>
    <row r="225" ht="12.75">
      <c r="B225" s="53"/>
    </row>
    <row r="226" ht="12.75">
      <c r="B226" s="53"/>
    </row>
    <row r="227" ht="12.75">
      <c r="B227" s="53"/>
    </row>
    <row r="228" ht="12.75">
      <c r="B228" s="53"/>
    </row>
    <row r="229" ht="12.75">
      <c r="B229" s="53"/>
    </row>
    <row r="230" ht="12.75">
      <c r="B230" s="53"/>
    </row>
    <row r="231" ht="12.75">
      <c r="B231" s="53"/>
    </row>
    <row r="232" ht="12.75">
      <c r="B232" s="53"/>
    </row>
    <row r="233" ht="12.75">
      <c r="B233" s="53"/>
    </row>
    <row r="234" ht="12.75">
      <c r="B234" s="53"/>
    </row>
    <row r="235" ht="12.75">
      <c r="B235" s="53"/>
    </row>
    <row r="236" ht="12.75">
      <c r="B236" s="53"/>
    </row>
    <row r="237" ht="12.75">
      <c r="B237" s="53"/>
    </row>
    <row r="238" ht="12.75">
      <c r="B238" s="53"/>
    </row>
    <row r="239" ht="12.75">
      <c r="B239" s="53"/>
    </row>
    <row r="240" ht="12.75">
      <c r="B240" s="53"/>
    </row>
    <row r="241" ht="12.75">
      <c r="B241" s="53"/>
    </row>
    <row r="242" ht="12.75">
      <c r="B242" s="53"/>
    </row>
    <row r="243" ht="12.75">
      <c r="B243" s="53"/>
    </row>
    <row r="244" ht="12.75">
      <c r="B244" s="53"/>
    </row>
    <row r="245" ht="12.75">
      <c r="B245" s="53"/>
    </row>
    <row r="246" ht="12.75">
      <c r="B246" s="53"/>
    </row>
    <row r="247" ht="12.75">
      <c r="B247" s="53"/>
    </row>
    <row r="248" ht="12.75">
      <c r="B248" s="53"/>
    </row>
    <row r="249" ht="12.75">
      <c r="B249" s="53"/>
    </row>
    <row r="250" ht="12.75">
      <c r="B250" s="53"/>
    </row>
    <row r="251" ht="12.75">
      <c r="B251" s="53"/>
    </row>
    <row r="252" ht="12.75">
      <c r="B252" s="53"/>
    </row>
    <row r="253" ht="12.75">
      <c r="B253" s="53"/>
    </row>
    <row r="254" ht="12.75">
      <c r="B254" s="53"/>
    </row>
    <row r="255" ht="12.75">
      <c r="B255" s="53"/>
    </row>
    <row r="256" ht="12.75">
      <c r="B256" s="53"/>
    </row>
    <row r="257" ht="12.75">
      <c r="B257" s="53"/>
    </row>
    <row r="258" ht="12.75">
      <c r="B258" s="53"/>
    </row>
    <row r="259" ht="12.75">
      <c r="B259" s="53"/>
    </row>
    <row r="260" ht="12.75">
      <c r="B260" s="53"/>
    </row>
    <row r="261" ht="12.75">
      <c r="B261" s="53"/>
    </row>
    <row r="262" ht="12.75">
      <c r="B262" s="53"/>
    </row>
    <row r="263" ht="12.75">
      <c r="B263" s="53"/>
    </row>
    <row r="264" ht="12.75">
      <c r="B264" s="53"/>
    </row>
    <row r="265" ht="12.75">
      <c r="B265" s="53"/>
    </row>
    <row r="266" ht="12.75">
      <c r="B266" s="53"/>
    </row>
    <row r="267" ht="12.75">
      <c r="B267" s="53"/>
    </row>
    <row r="268" ht="12.75">
      <c r="B268" s="53"/>
    </row>
    <row r="269" ht="12.75">
      <c r="B269" s="53"/>
    </row>
    <row r="270" ht="12.75">
      <c r="B270" s="53"/>
    </row>
    <row r="271" ht="12.75">
      <c r="B271" s="53"/>
    </row>
    <row r="272" ht="12.75">
      <c r="B272" s="53"/>
    </row>
    <row r="273" ht="12.75">
      <c r="B273" s="53"/>
    </row>
    <row r="274" ht="12.75">
      <c r="B274" s="53"/>
    </row>
    <row r="275" ht="12.75">
      <c r="B275" s="53"/>
    </row>
    <row r="276" ht="12.75">
      <c r="B276" s="53"/>
    </row>
    <row r="277" ht="12.75">
      <c r="B277" s="53"/>
    </row>
    <row r="278" ht="12.75">
      <c r="B278" s="53"/>
    </row>
    <row r="279" ht="12.75">
      <c r="B279" s="53"/>
    </row>
    <row r="280" ht="12.75">
      <c r="B280" s="53"/>
    </row>
    <row r="281" ht="12.75">
      <c r="B281" s="53"/>
    </row>
    <row r="282" ht="12.75">
      <c r="B282" s="53"/>
    </row>
    <row r="283" ht="12.75">
      <c r="B283" s="53"/>
    </row>
    <row r="284" ht="12.75">
      <c r="B284" s="53"/>
    </row>
    <row r="285" ht="12.75">
      <c r="B285" s="53"/>
    </row>
    <row r="286" ht="12.75">
      <c r="B286" s="53"/>
    </row>
    <row r="287" ht="12.75">
      <c r="B287" s="53"/>
    </row>
    <row r="288" ht="12.75">
      <c r="B288" s="53"/>
    </row>
    <row r="289" ht="12.75">
      <c r="B289" s="53"/>
    </row>
    <row r="290" ht="12.75">
      <c r="B290" s="53"/>
    </row>
    <row r="291" ht="12.75">
      <c r="B291" s="53"/>
    </row>
    <row r="292" ht="12.75">
      <c r="B292" s="53"/>
    </row>
    <row r="293" ht="12.75">
      <c r="B293" s="53"/>
    </row>
    <row r="294" ht="12.75">
      <c r="B294" s="53"/>
    </row>
    <row r="295" ht="12.75">
      <c r="B295" s="53"/>
    </row>
    <row r="296" ht="12.75">
      <c r="B296" s="53"/>
    </row>
    <row r="297" ht="12.75">
      <c r="B297" s="53"/>
    </row>
    <row r="298" ht="12.75">
      <c r="B298" s="53"/>
    </row>
    <row r="299" ht="12.75">
      <c r="B299" s="53"/>
    </row>
    <row r="300" ht="12.75">
      <c r="B300" s="53"/>
    </row>
    <row r="301" ht="12.75">
      <c r="B301" s="53"/>
    </row>
    <row r="302" ht="12.75">
      <c r="B302" s="53"/>
    </row>
    <row r="303" ht="12.75">
      <c r="B303" s="53"/>
    </row>
    <row r="304" ht="12.75">
      <c r="B304" s="53"/>
    </row>
    <row r="305" ht="12.75">
      <c r="B305" s="53"/>
    </row>
    <row r="306" ht="12.75">
      <c r="B306" s="53"/>
    </row>
    <row r="307" ht="12.75">
      <c r="B307" s="53"/>
    </row>
    <row r="308" ht="12.75">
      <c r="B308" s="53"/>
    </row>
    <row r="309" ht="12.75">
      <c r="B309" s="53"/>
    </row>
    <row r="310" ht="12.75">
      <c r="B310" s="53"/>
    </row>
    <row r="311" ht="12.75">
      <c r="B311" s="53"/>
    </row>
    <row r="312" ht="12.75">
      <c r="B312" s="53"/>
    </row>
    <row r="313" ht="12.75">
      <c r="B313" s="53"/>
    </row>
    <row r="314" ht="12.75">
      <c r="B314" s="53"/>
    </row>
    <row r="315" ht="12.75">
      <c r="B315" s="53"/>
    </row>
    <row r="316" ht="12.75">
      <c r="B316" s="53"/>
    </row>
    <row r="317" ht="12.75">
      <c r="B317" s="53"/>
    </row>
    <row r="318" ht="12.75">
      <c r="B318" s="53"/>
    </row>
    <row r="319" ht="12.75">
      <c r="B319" s="53"/>
    </row>
    <row r="320" ht="12.75">
      <c r="B320" s="53"/>
    </row>
    <row r="321" ht="12.75">
      <c r="B321" s="53"/>
    </row>
    <row r="322" ht="12.75">
      <c r="B322" s="53"/>
    </row>
    <row r="323" ht="12.75">
      <c r="B323" s="53"/>
    </row>
    <row r="324" ht="12.75">
      <c r="B324" s="53"/>
    </row>
    <row r="325" ht="12.75">
      <c r="B325" s="53"/>
    </row>
    <row r="326" ht="12.75">
      <c r="B326" s="53"/>
    </row>
    <row r="327" ht="12.75">
      <c r="B327" s="53"/>
    </row>
    <row r="328" ht="12.75">
      <c r="B328" s="53"/>
    </row>
    <row r="329" ht="12.75">
      <c r="B329" s="53"/>
    </row>
    <row r="330" ht="12.75">
      <c r="B330" s="53"/>
    </row>
    <row r="331" ht="12.75">
      <c r="B331" s="53"/>
    </row>
    <row r="332" ht="12.75">
      <c r="B332" s="53"/>
    </row>
    <row r="333" ht="12.75">
      <c r="B333" s="53"/>
    </row>
    <row r="334" ht="12.75">
      <c r="B334" s="53"/>
    </row>
    <row r="335" ht="12.75">
      <c r="B335" s="53"/>
    </row>
    <row r="336" ht="12.75">
      <c r="B336" s="53"/>
    </row>
    <row r="337" ht="12.75">
      <c r="B337" s="53"/>
    </row>
    <row r="338" ht="12.75">
      <c r="B338" s="53"/>
    </row>
    <row r="339" ht="12.75">
      <c r="B339" s="53"/>
    </row>
    <row r="340" ht="12.75">
      <c r="B340" s="53"/>
    </row>
    <row r="341" ht="12.75">
      <c r="B341" s="53"/>
    </row>
    <row r="342" ht="12.75">
      <c r="B342" s="53"/>
    </row>
    <row r="343" ht="12.75">
      <c r="B343" s="53"/>
    </row>
    <row r="344" ht="12.75">
      <c r="B344" s="53"/>
    </row>
    <row r="345" ht="12.75">
      <c r="B345" s="53"/>
    </row>
    <row r="346" ht="12.75">
      <c r="B346" s="53"/>
    </row>
    <row r="347" ht="12.75">
      <c r="B347" s="53"/>
    </row>
    <row r="348" ht="12.75">
      <c r="B348" s="53"/>
    </row>
    <row r="349" ht="12.75">
      <c r="B349" s="53"/>
    </row>
    <row r="350" ht="12.75">
      <c r="B350" s="53"/>
    </row>
    <row r="351" ht="12.75">
      <c r="B351" s="53"/>
    </row>
    <row r="352" ht="12.75">
      <c r="B352" s="53"/>
    </row>
    <row r="353" ht="12.75">
      <c r="B353" s="53"/>
    </row>
    <row r="354" ht="12.75">
      <c r="B354" s="53"/>
    </row>
    <row r="355" ht="12.75">
      <c r="B355" s="53"/>
    </row>
    <row r="356" ht="12.75">
      <c r="B356" s="53"/>
    </row>
    <row r="357" ht="12.75">
      <c r="B357" s="53"/>
    </row>
    <row r="358" ht="12.75">
      <c r="B358" s="53"/>
    </row>
    <row r="359" ht="12.75">
      <c r="B359" s="53"/>
    </row>
    <row r="360" ht="12.75">
      <c r="B360" s="53"/>
    </row>
    <row r="361" ht="12.75">
      <c r="B361" s="53"/>
    </row>
    <row r="362" ht="12.75">
      <c r="B362" s="53"/>
    </row>
    <row r="363" ht="12.75">
      <c r="B363" s="53"/>
    </row>
    <row r="364" ht="12.75">
      <c r="B364" s="53"/>
    </row>
    <row r="365" ht="12.75">
      <c r="B365" s="53"/>
    </row>
    <row r="366" ht="12.75">
      <c r="B366" s="53"/>
    </row>
    <row r="367" ht="12.75">
      <c r="B367" s="53"/>
    </row>
    <row r="368" ht="12.75">
      <c r="B368" s="53"/>
    </row>
    <row r="369" ht="12.75">
      <c r="B369" s="53"/>
    </row>
    <row r="370" ht="12.75">
      <c r="B370" s="53"/>
    </row>
    <row r="371" ht="12.75">
      <c r="B371" s="53"/>
    </row>
    <row r="372" ht="12.75">
      <c r="B372" s="53"/>
    </row>
    <row r="373" ht="12.75">
      <c r="B373" s="53"/>
    </row>
    <row r="374" ht="12.75">
      <c r="B374" s="53"/>
    </row>
    <row r="375" ht="12.75">
      <c r="B375" s="53"/>
    </row>
    <row r="376" ht="12.75">
      <c r="B376" s="53"/>
    </row>
    <row r="377" ht="12.75">
      <c r="B377" s="53"/>
    </row>
    <row r="378" ht="12.75">
      <c r="B378" s="53"/>
    </row>
    <row r="379" ht="12.75">
      <c r="B379" s="53"/>
    </row>
    <row r="380" ht="12.75">
      <c r="B380" s="53"/>
    </row>
    <row r="381" ht="12.75">
      <c r="B381" s="53"/>
    </row>
    <row r="382" ht="12.75">
      <c r="B382" s="53"/>
    </row>
    <row r="383" ht="12.75">
      <c r="B383" s="53"/>
    </row>
    <row r="384" ht="12.75">
      <c r="B384" s="53"/>
    </row>
    <row r="385" ht="12.75">
      <c r="B385" s="53"/>
    </row>
    <row r="386" ht="12.75">
      <c r="B386" s="53"/>
    </row>
    <row r="387" ht="12.75">
      <c r="B387" s="53"/>
    </row>
    <row r="388" ht="12.75">
      <c r="B388" s="53"/>
    </row>
    <row r="389" ht="12.75">
      <c r="B389" s="53"/>
    </row>
    <row r="390" ht="12.75">
      <c r="B390" s="53"/>
    </row>
    <row r="391" ht="12.75">
      <c r="B391" s="53"/>
    </row>
    <row r="392" ht="12.75">
      <c r="B392" s="53"/>
    </row>
    <row r="393" ht="12.75">
      <c r="B393" s="53"/>
    </row>
    <row r="394" ht="12.75">
      <c r="B394" s="53"/>
    </row>
    <row r="395" ht="12.75">
      <c r="B395" s="53"/>
    </row>
    <row r="396" ht="12.75">
      <c r="B396" s="53"/>
    </row>
    <row r="397" ht="12.75">
      <c r="B397" s="53"/>
    </row>
    <row r="398" ht="12.75">
      <c r="B398" s="53"/>
    </row>
    <row r="399" ht="12.75">
      <c r="B399" s="53"/>
    </row>
    <row r="400" ht="12.75">
      <c r="B400" s="53"/>
    </row>
    <row r="401" ht="12.75">
      <c r="B401" s="53"/>
    </row>
    <row r="402" ht="12.75">
      <c r="B402" s="53"/>
    </row>
    <row r="403" ht="12.75">
      <c r="B403" s="53"/>
    </row>
    <row r="404" ht="12.75">
      <c r="B404" s="53"/>
    </row>
    <row r="405" ht="12.75">
      <c r="B405" s="53"/>
    </row>
    <row r="406" ht="12.75">
      <c r="B406" s="53"/>
    </row>
    <row r="407" ht="12.75">
      <c r="B407" s="53"/>
    </row>
    <row r="408" ht="12.75">
      <c r="B408" s="53"/>
    </row>
    <row r="409" ht="12.75">
      <c r="B409" s="53"/>
    </row>
    <row r="410" ht="12.75">
      <c r="B410" s="53"/>
    </row>
    <row r="411" ht="12.75">
      <c r="B411" s="53"/>
    </row>
    <row r="412" ht="12.75">
      <c r="B412" s="53"/>
    </row>
    <row r="413" ht="12.75">
      <c r="B413" s="53"/>
    </row>
    <row r="414" ht="12.75">
      <c r="B414" s="53"/>
    </row>
    <row r="415" ht="12.75">
      <c r="B415" s="53"/>
    </row>
    <row r="416" ht="12.75">
      <c r="B416" s="53"/>
    </row>
    <row r="417" ht="12.75">
      <c r="B417" s="53"/>
    </row>
    <row r="418" ht="12.75">
      <c r="B418" s="53"/>
    </row>
    <row r="419" ht="12.75">
      <c r="B419" s="53"/>
    </row>
    <row r="420" ht="12.75">
      <c r="B420" s="53"/>
    </row>
    <row r="421" ht="12.75">
      <c r="B421" s="53"/>
    </row>
    <row r="422" ht="12.75">
      <c r="B422" s="53"/>
    </row>
    <row r="423" ht="12.75">
      <c r="B423" s="53"/>
    </row>
    <row r="424" ht="12.75">
      <c r="B424" s="53"/>
    </row>
    <row r="425" ht="12.75">
      <c r="B425" s="53"/>
    </row>
    <row r="426" ht="12.75">
      <c r="B426" s="53"/>
    </row>
    <row r="427" ht="12.75">
      <c r="B427" s="53"/>
    </row>
    <row r="428" ht="12.75">
      <c r="B428" s="53"/>
    </row>
    <row r="429" ht="12.75">
      <c r="B429" s="53"/>
    </row>
    <row r="430" ht="12.75">
      <c r="B430" s="53"/>
    </row>
    <row r="431" ht="12.75">
      <c r="B431" s="53"/>
    </row>
    <row r="432" ht="12.75">
      <c r="B432" s="53"/>
    </row>
    <row r="433" ht="12.75">
      <c r="B433" s="53"/>
    </row>
    <row r="434" ht="12.75">
      <c r="B434" s="53"/>
    </row>
    <row r="435" ht="12.75">
      <c r="B435" s="53"/>
    </row>
    <row r="436" ht="12.75">
      <c r="B436" s="53"/>
    </row>
    <row r="437" ht="12.75">
      <c r="B437" s="53"/>
    </row>
    <row r="438" ht="12.75">
      <c r="B438" s="53"/>
    </row>
    <row r="439" ht="12.75">
      <c r="B439" s="53"/>
    </row>
    <row r="440" ht="12.75">
      <c r="B440" s="53"/>
    </row>
    <row r="441" ht="12.75">
      <c r="B441" s="53"/>
    </row>
    <row r="442" ht="12.75">
      <c r="B442" s="53"/>
    </row>
    <row r="443" ht="12.75">
      <c r="B443" s="53"/>
    </row>
    <row r="444" ht="12.75">
      <c r="B444" s="53"/>
    </row>
    <row r="445" ht="12.75">
      <c r="B445" s="53"/>
    </row>
    <row r="446" ht="12.75">
      <c r="B446" s="53"/>
    </row>
    <row r="447" ht="12.75">
      <c r="B447" s="53"/>
    </row>
    <row r="448" ht="12.75">
      <c r="B448" s="53"/>
    </row>
    <row r="449" ht="12.75">
      <c r="B449" s="53"/>
    </row>
    <row r="450" ht="12.75">
      <c r="B450" s="53"/>
    </row>
    <row r="451" ht="12.75">
      <c r="B451" s="53"/>
    </row>
    <row r="452" ht="12.75">
      <c r="B452" s="53"/>
    </row>
    <row r="453" ht="12.75">
      <c r="B453" s="53"/>
    </row>
    <row r="454" ht="12.75">
      <c r="B454" s="53"/>
    </row>
    <row r="455" ht="12.75">
      <c r="B455" s="53"/>
    </row>
    <row r="456" ht="12.75">
      <c r="B456" s="53"/>
    </row>
    <row r="457" ht="12.75">
      <c r="B457" s="53"/>
    </row>
    <row r="458" ht="12.75">
      <c r="B458" s="53"/>
    </row>
    <row r="459" ht="12.75">
      <c r="B459" s="53"/>
    </row>
    <row r="460" ht="12.75">
      <c r="B460" s="53"/>
    </row>
    <row r="461" ht="12.75">
      <c r="B461" s="53"/>
    </row>
    <row r="462" ht="12.75">
      <c r="B462" s="53"/>
    </row>
    <row r="463" ht="12.75">
      <c r="B463" s="53"/>
    </row>
    <row r="464" ht="12.75">
      <c r="B464" s="53"/>
    </row>
    <row r="465" ht="12.75">
      <c r="B465" s="53"/>
    </row>
    <row r="466" ht="12.75">
      <c r="B466" s="53"/>
    </row>
    <row r="467" ht="12.75">
      <c r="B467" s="53"/>
    </row>
    <row r="468" ht="12.75">
      <c r="B468" s="53"/>
    </row>
    <row r="469" ht="12.75">
      <c r="B469" s="53"/>
    </row>
    <row r="470" ht="12.75">
      <c r="B470" s="53"/>
    </row>
    <row r="471" ht="12.75">
      <c r="B471" s="53"/>
    </row>
    <row r="472" ht="12.75">
      <c r="B472" s="53"/>
    </row>
    <row r="473" ht="12.75">
      <c r="B473" s="53"/>
    </row>
    <row r="474" ht="12.75">
      <c r="B474" s="53"/>
    </row>
    <row r="475" ht="12.75">
      <c r="B475" s="53"/>
    </row>
    <row r="476" ht="12.75">
      <c r="B476" s="53"/>
    </row>
    <row r="477" ht="12.75">
      <c r="B477" s="53"/>
    </row>
    <row r="478" ht="12.75">
      <c r="B478" s="53"/>
    </row>
    <row r="479" ht="12.75">
      <c r="B479" s="53"/>
    </row>
    <row r="480" ht="12.75">
      <c r="B480" s="53"/>
    </row>
    <row r="481" ht="12.75">
      <c r="B481" s="53"/>
    </row>
    <row r="482" ht="12.75">
      <c r="B482" s="53"/>
    </row>
    <row r="483" ht="12.75">
      <c r="B483" s="53"/>
    </row>
    <row r="484" ht="12.75">
      <c r="B484" s="53"/>
    </row>
    <row r="485" ht="12.75">
      <c r="B485" s="53"/>
    </row>
    <row r="486" ht="12.75">
      <c r="B486" s="53"/>
    </row>
    <row r="487" ht="12.75">
      <c r="B487" s="53"/>
    </row>
    <row r="488" ht="12.75">
      <c r="B488" s="53"/>
    </row>
    <row r="489" ht="12.75">
      <c r="B489" s="53"/>
    </row>
    <row r="490" ht="12.75">
      <c r="B490" s="53"/>
    </row>
    <row r="491" ht="12.75">
      <c r="B491" s="53"/>
    </row>
    <row r="492" ht="12.75">
      <c r="B492" s="53"/>
    </row>
    <row r="493" ht="12.75">
      <c r="B493" s="53"/>
    </row>
    <row r="494" ht="12.75">
      <c r="B494" s="53"/>
    </row>
    <row r="495" ht="12.75">
      <c r="B495" s="53"/>
    </row>
    <row r="496" ht="12.75">
      <c r="B496" s="53"/>
    </row>
    <row r="497" ht="12.75">
      <c r="B497" s="53"/>
    </row>
    <row r="498" ht="12.75">
      <c r="B498" s="53"/>
    </row>
    <row r="499" ht="12.75">
      <c r="B499" s="53"/>
    </row>
    <row r="500" ht="12.75">
      <c r="B500" s="53"/>
    </row>
    <row r="501" ht="12.75">
      <c r="B501" s="53"/>
    </row>
    <row r="502" ht="12.75">
      <c r="B502" s="53"/>
    </row>
    <row r="503" ht="12.75">
      <c r="B503" s="53"/>
    </row>
    <row r="504" ht="12.75">
      <c r="B504" s="53"/>
    </row>
    <row r="505" ht="12.75">
      <c r="B505" s="53"/>
    </row>
    <row r="506" ht="12.75">
      <c r="B506" s="53"/>
    </row>
    <row r="507" ht="12.75">
      <c r="B507" s="53"/>
    </row>
    <row r="508" ht="12.75">
      <c r="B508" s="53"/>
    </row>
    <row r="509" ht="12.75">
      <c r="B509" s="53"/>
    </row>
    <row r="510" ht="12.75">
      <c r="B510" s="53"/>
    </row>
    <row r="511" ht="12.75">
      <c r="B511" s="53"/>
    </row>
    <row r="512" ht="12.75">
      <c r="B512" s="53"/>
    </row>
    <row r="513" ht="12.75">
      <c r="B513" s="53"/>
    </row>
    <row r="514" ht="12.75">
      <c r="B514" s="53"/>
    </row>
    <row r="515" ht="12.75">
      <c r="B515" s="53"/>
    </row>
    <row r="516" ht="12.75">
      <c r="B516" s="53"/>
    </row>
    <row r="517" ht="12.75">
      <c r="B517" s="53"/>
    </row>
    <row r="518" ht="12.75">
      <c r="B518" s="53"/>
    </row>
    <row r="519" ht="12.75">
      <c r="B519" s="53"/>
    </row>
    <row r="520" ht="12.75">
      <c r="B520" s="53"/>
    </row>
    <row r="521" ht="12.75">
      <c r="B521" s="53"/>
    </row>
    <row r="522" ht="12.75">
      <c r="B522" s="53"/>
    </row>
    <row r="523" ht="12.75">
      <c r="B523" s="53"/>
    </row>
    <row r="524" ht="12.75">
      <c r="B524" s="53"/>
    </row>
    <row r="525" ht="12.75">
      <c r="B525" s="53"/>
    </row>
    <row r="526" ht="12.75">
      <c r="B526" s="53"/>
    </row>
    <row r="527" ht="12.75">
      <c r="B527" s="53"/>
    </row>
    <row r="528" ht="12.75">
      <c r="B528" s="53"/>
    </row>
    <row r="529" ht="12.75">
      <c r="B529" s="53"/>
    </row>
    <row r="530" ht="12.75">
      <c r="B530" s="53"/>
    </row>
    <row r="531" ht="12.75">
      <c r="B531" s="53"/>
    </row>
    <row r="532" ht="12.75">
      <c r="B532" s="53"/>
    </row>
    <row r="533" ht="12.75">
      <c r="B533" s="53"/>
    </row>
    <row r="534" ht="12.75">
      <c r="B534" s="53"/>
    </row>
    <row r="535" ht="12.75">
      <c r="B535" s="53"/>
    </row>
    <row r="536" ht="12.75">
      <c r="B536" s="53"/>
    </row>
    <row r="537" ht="12.75">
      <c r="B537" s="53"/>
    </row>
    <row r="538" ht="12.75">
      <c r="B538" s="53"/>
    </row>
    <row r="539" ht="12.75">
      <c r="B539" s="53"/>
    </row>
    <row r="540" ht="12.75">
      <c r="B540" s="53"/>
    </row>
    <row r="541" ht="12.75">
      <c r="B541" s="53"/>
    </row>
    <row r="542" ht="12.75">
      <c r="B542" s="53"/>
    </row>
    <row r="543" ht="12.75">
      <c r="B543" s="53"/>
    </row>
    <row r="544" ht="12.75">
      <c r="B544" s="53"/>
    </row>
    <row r="545" ht="12.75">
      <c r="B545" s="53"/>
    </row>
    <row r="546" ht="12.75">
      <c r="B546" s="53"/>
    </row>
    <row r="547" ht="12.75">
      <c r="B547" s="53"/>
    </row>
    <row r="548" ht="12.75">
      <c r="B548" s="53"/>
    </row>
    <row r="549" ht="12.75">
      <c r="B549" s="53"/>
    </row>
    <row r="550" ht="12.75">
      <c r="B550" s="53"/>
    </row>
    <row r="551" ht="12.75">
      <c r="B551" s="53"/>
    </row>
    <row r="552" ht="12.75">
      <c r="B552" s="53"/>
    </row>
    <row r="553" ht="12.75">
      <c r="B553" s="53"/>
    </row>
    <row r="554" ht="12.75">
      <c r="B554" s="53"/>
    </row>
    <row r="555" ht="12.75">
      <c r="B555" s="53"/>
    </row>
    <row r="556" ht="12.75">
      <c r="B556" s="53"/>
    </row>
    <row r="557" ht="12.75">
      <c r="B557" s="53"/>
    </row>
    <row r="558" ht="12.75">
      <c r="B558" s="53"/>
    </row>
    <row r="559" ht="12.75">
      <c r="B559" s="53"/>
    </row>
    <row r="560" ht="12.75">
      <c r="B560" s="53"/>
    </row>
    <row r="561" ht="12.75">
      <c r="B561" s="53"/>
    </row>
    <row r="562" ht="12.75">
      <c r="B562" s="53"/>
    </row>
    <row r="563" ht="12.75">
      <c r="B563" s="53"/>
    </row>
    <row r="564" ht="12.75">
      <c r="B564" s="53"/>
    </row>
    <row r="565" ht="12.75">
      <c r="B565" s="53"/>
    </row>
    <row r="566" ht="12.75">
      <c r="B566" s="53"/>
    </row>
    <row r="567" ht="12.75">
      <c r="B567" s="53"/>
    </row>
    <row r="568" ht="12.75">
      <c r="B568" s="53"/>
    </row>
    <row r="569" ht="12.75">
      <c r="B569" s="53"/>
    </row>
    <row r="570" ht="12.75">
      <c r="B570" s="53"/>
    </row>
    <row r="571" ht="12.75">
      <c r="B571" s="53"/>
    </row>
    <row r="572" ht="12.75">
      <c r="B572" s="53"/>
    </row>
    <row r="573" ht="12.75">
      <c r="B573" s="53"/>
    </row>
    <row r="574" ht="12.75">
      <c r="B574" s="53"/>
    </row>
    <row r="575" ht="12.75">
      <c r="B575" s="53"/>
    </row>
    <row r="576" ht="12.75">
      <c r="B576" s="53"/>
    </row>
    <row r="577" ht="12.75">
      <c r="B577" s="53"/>
    </row>
    <row r="578" ht="12.75">
      <c r="B578" s="53"/>
    </row>
    <row r="579" ht="12.75">
      <c r="B579" s="53"/>
    </row>
    <row r="580" ht="12.75">
      <c r="B580" s="53"/>
    </row>
    <row r="581" ht="12.75">
      <c r="B581" s="53"/>
    </row>
    <row r="582" ht="12.75">
      <c r="B582" s="53"/>
    </row>
    <row r="583" ht="12.75">
      <c r="B583" s="53"/>
    </row>
    <row r="584" ht="12.75">
      <c r="B584" s="53"/>
    </row>
    <row r="585" ht="12.75">
      <c r="B585" s="53"/>
    </row>
    <row r="586" ht="12.75">
      <c r="B586" s="53"/>
    </row>
    <row r="587" ht="12.75">
      <c r="B587" s="53"/>
    </row>
    <row r="588" ht="12.75">
      <c r="B588" s="53"/>
    </row>
    <row r="589" ht="12.75">
      <c r="B589" s="53"/>
    </row>
    <row r="590" ht="12.75">
      <c r="B590" s="53"/>
    </row>
    <row r="591" ht="12.75">
      <c r="B591" s="53"/>
    </row>
    <row r="592" ht="12.75">
      <c r="B592" s="53"/>
    </row>
    <row r="593" ht="12.75">
      <c r="B593" s="53"/>
    </row>
    <row r="594" ht="12.75">
      <c r="B594" s="53"/>
    </row>
    <row r="595" ht="12.75">
      <c r="B595" s="53"/>
    </row>
    <row r="596" ht="12.75">
      <c r="B596" s="53"/>
    </row>
    <row r="597" ht="12.75">
      <c r="B597" s="53"/>
    </row>
    <row r="598" ht="12.75">
      <c r="B598" s="53"/>
    </row>
    <row r="599" ht="12.75">
      <c r="B599" s="53"/>
    </row>
    <row r="600" ht="12.75">
      <c r="B600" s="53"/>
    </row>
    <row r="601" ht="12.75">
      <c r="B601" s="53"/>
    </row>
    <row r="602" ht="12.75">
      <c r="B602" s="53"/>
    </row>
    <row r="603" ht="12.75">
      <c r="B603" s="53"/>
    </row>
    <row r="604" ht="12.75">
      <c r="B604" s="53"/>
    </row>
    <row r="605" ht="12.75">
      <c r="B605" s="53"/>
    </row>
    <row r="606" ht="12.75">
      <c r="B606" s="53"/>
    </row>
    <row r="607" ht="12.75">
      <c r="B607" s="53"/>
    </row>
    <row r="608" ht="12.75">
      <c r="B608" s="53"/>
    </row>
    <row r="609" ht="12.75">
      <c r="B609" s="53"/>
    </row>
    <row r="610" ht="12.75">
      <c r="B610" s="53"/>
    </row>
    <row r="611" ht="12.75">
      <c r="B611" s="53"/>
    </row>
    <row r="612" ht="12.75">
      <c r="B612" s="53"/>
    </row>
    <row r="613" ht="12.75">
      <c r="B613" s="53"/>
    </row>
    <row r="614" ht="12.75">
      <c r="B614" s="53"/>
    </row>
    <row r="615" ht="12.75">
      <c r="B615" s="53"/>
    </row>
    <row r="616" ht="12.75">
      <c r="B616" s="53"/>
    </row>
    <row r="617" ht="12.75">
      <c r="B617" s="53"/>
    </row>
    <row r="618" ht="12.75">
      <c r="B618" s="53"/>
    </row>
    <row r="619" ht="12.75">
      <c r="B619" s="53"/>
    </row>
    <row r="620" ht="12.75">
      <c r="B620" s="53"/>
    </row>
    <row r="621" ht="12.75">
      <c r="B621" s="53"/>
    </row>
    <row r="622" ht="12.75">
      <c r="B622" s="53"/>
    </row>
    <row r="623" ht="12.75">
      <c r="B623" s="53"/>
    </row>
    <row r="624" ht="12.75">
      <c r="B624" s="53"/>
    </row>
    <row r="625" ht="12.75">
      <c r="B625" s="53"/>
    </row>
    <row r="626" ht="12.75">
      <c r="B626" s="53"/>
    </row>
    <row r="627" ht="12.75">
      <c r="B627" s="53"/>
    </row>
    <row r="628" ht="12.75">
      <c r="B628" s="53"/>
    </row>
    <row r="629" ht="12.75">
      <c r="B629" s="53"/>
    </row>
    <row r="630" ht="12.75">
      <c r="B630" s="53"/>
    </row>
    <row r="631" ht="12.75">
      <c r="B631" s="53"/>
    </row>
    <row r="632" ht="12.75">
      <c r="B632" s="53"/>
    </row>
    <row r="633" ht="12.75">
      <c r="B633" s="53"/>
    </row>
    <row r="634" ht="12.75">
      <c r="B634" s="53"/>
    </row>
    <row r="635" ht="12.75">
      <c r="B635" s="53"/>
    </row>
    <row r="636" ht="12.75">
      <c r="B636" s="53"/>
    </row>
    <row r="637" ht="12.75">
      <c r="B637" s="53"/>
    </row>
    <row r="638" ht="12.75">
      <c r="B638" s="53"/>
    </row>
    <row r="639" ht="12.75">
      <c r="B639" s="53"/>
    </row>
    <row r="640" ht="12.75">
      <c r="B640" s="53"/>
    </row>
    <row r="641" ht="12.75">
      <c r="B641" s="53"/>
    </row>
    <row r="642" ht="12.75">
      <c r="B642" s="53"/>
    </row>
    <row r="643" ht="12.75">
      <c r="B643" s="53"/>
    </row>
    <row r="644" ht="12.75">
      <c r="B644" s="53"/>
    </row>
    <row r="645" ht="12.75">
      <c r="B645" s="53"/>
    </row>
    <row r="646" ht="12.75">
      <c r="B646" s="53"/>
    </row>
    <row r="647" ht="12.75">
      <c r="B647" s="53"/>
    </row>
    <row r="648" ht="12.75">
      <c r="B648" s="53"/>
    </row>
    <row r="649" ht="12.75">
      <c r="B649" s="53"/>
    </row>
    <row r="650" ht="12.75">
      <c r="B650" s="53"/>
    </row>
    <row r="651" ht="12.75">
      <c r="B651" s="53"/>
    </row>
    <row r="652" ht="12.75">
      <c r="B652" s="53"/>
    </row>
    <row r="653" ht="12.75">
      <c r="B653" s="53"/>
    </row>
    <row r="654" ht="12.75">
      <c r="B654" s="53"/>
    </row>
    <row r="655" ht="12.75">
      <c r="B655" s="53"/>
    </row>
    <row r="656" ht="12.75">
      <c r="B656" s="53"/>
    </row>
    <row r="657" ht="12.75">
      <c r="B657" s="53"/>
    </row>
    <row r="658" ht="12.75">
      <c r="B658" s="53"/>
    </row>
    <row r="659" ht="12.75">
      <c r="B659" s="53"/>
    </row>
    <row r="660" ht="12.75">
      <c r="B660" s="53"/>
    </row>
    <row r="661" ht="12.75">
      <c r="B661" s="53"/>
    </row>
    <row r="662" ht="12.75">
      <c r="B662" s="53"/>
    </row>
    <row r="663" ht="12.75">
      <c r="B663" s="53"/>
    </row>
    <row r="664" ht="12.75">
      <c r="B664" s="53"/>
    </row>
    <row r="665" ht="12.75">
      <c r="B665" s="53"/>
    </row>
    <row r="666" ht="12.75">
      <c r="B666" s="53"/>
    </row>
    <row r="667" ht="12.75">
      <c r="B667" s="53"/>
    </row>
    <row r="668" ht="12.75">
      <c r="B668" s="53"/>
    </row>
    <row r="669" ht="12.75">
      <c r="B669" s="53"/>
    </row>
    <row r="670" ht="12.75">
      <c r="B670" s="53"/>
    </row>
    <row r="671" ht="12.75">
      <c r="B671" s="53"/>
    </row>
    <row r="672" ht="12.75">
      <c r="B672" s="53"/>
    </row>
    <row r="673" ht="12.75">
      <c r="B673" s="53"/>
    </row>
    <row r="674" ht="12.75">
      <c r="B674" s="53"/>
    </row>
    <row r="675" ht="12.75">
      <c r="B675" s="53"/>
    </row>
    <row r="676" ht="12.75">
      <c r="B676" s="53"/>
    </row>
    <row r="677" ht="12.75">
      <c r="B677" s="53"/>
    </row>
    <row r="678" ht="12.75">
      <c r="B678" s="53"/>
    </row>
    <row r="679" ht="12.75">
      <c r="B679" s="53"/>
    </row>
    <row r="680" ht="12.75">
      <c r="B680" s="53"/>
    </row>
    <row r="681" ht="12.75">
      <c r="B681" s="53"/>
    </row>
    <row r="682" ht="12.75">
      <c r="B682" s="53"/>
    </row>
    <row r="683" ht="12.75">
      <c r="B683" s="53"/>
    </row>
    <row r="684" ht="12.75">
      <c r="B684" s="53"/>
    </row>
    <row r="685" ht="12.75">
      <c r="B685" s="53"/>
    </row>
    <row r="686" ht="12.75">
      <c r="B686" s="53"/>
    </row>
    <row r="687" ht="12.75">
      <c r="B687" s="53"/>
    </row>
    <row r="688" ht="12.75">
      <c r="B688" s="53"/>
    </row>
    <row r="689" ht="12.75">
      <c r="B689" s="53"/>
    </row>
    <row r="690" ht="12.75">
      <c r="B690" s="53"/>
    </row>
    <row r="691" ht="12.75">
      <c r="B691" s="53"/>
    </row>
    <row r="692" ht="12.75">
      <c r="B692" s="53"/>
    </row>
    <row r="693" ht="12.75">
      <c r="B693" s="53"/>
    </row>
    <row r="694" ht="12.75">
      <c r="B694" s="53"/>
    </row>
    <row r="695" ht="12.75">
      <c r="B695" s="53"/>
    </row>
    <row r="696" ht="12.75">
      <c r="B696" s="53"/>
    </row>
    <row r="697" ht="12.75">
      <c r="B697" s="53"/>
    </row>
    <row r="698" ht="12.75">
      <c r="B698" s="53"/>
    </row>
    <row r="699" ht="12.75">
      <c r="B699" s="53"/>
    </row>
    <row r="700" ht="12.75">
      <c r="B700" s="53"/>
    </row>
    <row r="701" ht="12.75">
      <c r="B701" s="53"/>
    </row>
    <row r="702" ht="12.75">
      <c r="B702" s="53"/>
    </row>
    <row r="703" ht="12.75">
      <c r="B703" s="53"/>
    </row>
    <row r="704" ht="12.75">
      <c r="B704" s="53"/>
    </row>
    <row r="705" ht="12.75">
      <c r="B705" s="53"/>
    </row>
    <row r="706" ht="12.75">
      <c r="B706" s="53"/>
    </row>
    <row r="707" ht="12.75">
      <c r="B707" s="53"/>
    </row>
    <row r="708" ht="12.75">
      <c r="B708" s="53"/>
    </row>
    <row r="709" ht="12.75">
      <c r="B709" s="53"/>
    </row>
    <row r="710" ht="12.75">
      <c r="B710" s="53"/>
    </row>
    <row r="711" ht="12.75">
      <c r="B711" s="53"/>
    </row>
    <row r="712" ht="12.75">
      <c r="B712" s="53"/>
    </row>
    <row r="713" ht="12.75">
      <c r="B713" s="53"/>
    </row>
    <row r="714" ht="12.75">
      <c r="B714" s="53"/>
    </row>
    <row r="715" ht="12.75">
      <c r="B715" s="53"/>
    </row>
    <row r="716" ht="12.75">
      <c r="B716" s="53"/>
    </row>
    <row r="717" ht="12.75">
      <c r="B717" s="53"/>
    </row>
    <row r="718" ht="12.75">
      <c r="B718" s="53"/>
    </row>
    <row r="719" ht="12.75">
      <c r="B719" s="53"/>
    </row>
    <row r="720" ht="12.75">
      <c r="B720" s="53"/>
    </row>
    <row r="721" ht="12.75">
      <c r="B721" s="53"/>
    </row>
    <row r="722" ht="12.75">
      <c r="B722" s="53"/>
    </row>
    <row r="723" ht="12.75">
      <c r="B723" s="53"/>
    </row>
    <row r="724" ht="12.75">
      <c r="B724" s="53"/>
    </row>
    <row r="725" ht="12.75">
      <c r="B725" s="53"/>
    </row>
    <row r="726" ht="12.75">
      <c r="B726" s="53"/>
    </row>
    <row r="727" ht="12.75">
      <c r="B727" s="53"/>
    </row>
    <row r="728" ht="12.75">
      <c r="B728" s="53"/>
    </row>
    <row r="729" ht="12.75">
      <c r="B729" s="53"/>
    </row>
    <row r="730" ht="12.75">
      <c r="B730" s="53"/>
    </row>
    <row r="731" ht="12.75">
      <c r="B731" s="53"/>
    </row>
    <row r="732" ht="12.75">
      <c r="B732" s="53"/>
    </row>
    <row r="733" ht="12.75">
      <c r="B733" s="53"/>
    </row>
    <row r="734" ht="12.75">
      <c r="B734" s="53"/>
    </row>
    <row r="735" ht="12.75">
      <c r="B735" s="53"/>
    </row>
    <row r="736" ht="12.75">
      <c r="B736" s="53"/>
    </row>
    <row r="737" ht="12.75">
      <c r="B737" s="53"/>
    </row>
    <row r="738" ht="12.75">
      <c r="B738" s="53"/>
    </row>
    <row r="739" ht="12.75">
      <c r="B739" s="53"/>
    </row>
    <row r="740" ht="12.75">
      <c r="B740" s="53"/>
    </row>
    <row r="741" ht="12.75">
      <c r="B741" s="53"/>
    </row>
    <row r="742" ht="12.75">
      <c r="B742" s="53"/>
    </row>
    <row r="743" ht="12.75">
      <c r="B743" s="53"/>
    </row>
    <row r="744" ht="12.75">
      <c r="B744" s="53"/>
    </row>
    <row r="745" ht="12.75">
      <c r="B745" s="53"/>
    </row>
    <row r="746" ht="12.75">
      <c r="B746" s="53"/>
    </row>
    <row r="747" ht="12.75">
      <c r="B747" s="53"/>
    </row>
    <row r="748" ht="12.75">
      <c r="B748" s="53"/>
    </row>
    <row r="749" ht="12.75">
      <c r="B749" s="53"/>
    </row>
    <row r="750" ht="12.75">
      <c r="B750" s="53"/>
    </row>
    <row r="751" ht="12.75">
      <c r="B751" s="53"/>
    </row>
    <row r="752" ht="12.75">
      <c r="B752" s="53"/>
    </row>
    <row r="753" ht="12.75">
      <c r="B753" s="53"/>
    </row>
    <row r="754" ht="12.75">
      <c r="B754" s="53"/>
    </row>
    <row r="755" ht="12.75">
      <c r="B755" s="53"/>
    </row>
    <row r="756" ht="12.75">
      <c r="B756" s="53"/>
    </row>
    <row r="757" ht="12.75">
      <c r="B757" s="53"/>
    </row>
    <row r="758" ht="12.75">
      <c r="B758" s="53"/>
    </row>
    <row r="759" ht="12.75">
      <c r="B759" s="53"/>
    </row>
    <row r="760" ht="12.75">
      <c r="B760" s="53"/>
    </row>
    <row r="761" ht="12.75">
      <c r="B761" s="53"/>
    </row>
    <row r="762" ht="12.75">
      <c r="B762" s="53"/>
    </row>
    <row r="763" ht="12.75">
      <c r="B763" s="53"/>
    </row>
    <row r="764" ht="12.75">
      <c r="B764" s="53"/>
    </row>
    <row r="765" ht="12.75">
      <c r="B765" s="53"/>
    </row>
    <row r="766" ht="12.75">
      <c r="B766" s="53"/>
    </row>
    <row r="767" ht="12.75">
      <c r="B767" s="53"/>
    </row>
    <row r="768" ht="12.75">
      <c r="B768" s="53"/>
    </row>
    <row r="769" ht="12.75">
      <c r="B769" s="53"/>
    </row>
    <row r="770" ht="12.75">
      <c r="B770" s="53"/>
    </row>
    <row r="771" ht="12.75">
      <c r="B771" s="53"/>
    </row>
    <row r="772" ht="12.75">
      <c r="B772" s="53"/>
    </row>
    <row r="773" ht="12.75">
      <c r="B773" s="53"/>
    </row>
    <row r="774" ht="12.75">
      <c r="B774" s="53"/>
    </row>
    <row r="775" ht="12.75">
      <c r="B775" s="53"/>
    </row>
    <row r="776" ht="12.75">
      <c r="B776" s="53"/>
    </row>
    <row r="777" ht="12.75">
      <c r="B777" s="53"/>
    </row>
    <row r="778" ht="12.75">
      <c r="B778" s="53"/>
    </row>
    <row r="779" ht="12.75">
      <c r="B779" s="53"/>
    </row>
    <row r="780" ht="12.75">
      <c r="B780" s="53"/>
    </row>
    <row r="781" ht="12.75">
      <c r="B781" s="53"/>
    </row>
    <row r="782" ht="12.75">
      <c r="B782" s="53"/>
    </row>
    <row r="783" ht="12.75">
      <c r="B783" s="53"/>
    </row>
    <row r="784" ht="12.75">
      <c r="B784" s="53"/>
    </row>
    <row r="785" ht="12.75">
      <c r="B785" s="53"/>
    </row>
    <row r="786" ht="12.75">
      <c r="B786" s="53"/>
    </row>
    <row r="787" ht="12.75">
      <c r="B787" s="53"/>
    </row>
    <row r="788" ht="12.75">
      <c r="B788" s="53"/>
    </row>
    <row r="789" ht="12.75">
      <c r="B789" s="53"/>
    </row>
    <row r="790" ht="12.75">
      <c r="B790" s="53"/>
    </row>
    <row r="791" ht="12.75">
      <c r="B791" s="53"/>
    </row>
    <row r="792" ht="12.75">
      <c r="B792" s="53"/>
    </row>
    <row r="793" ht="12.75">
      <c r="B793" s="53"/>
    </row>
    <row r="794" ht="12.75">
      <c r="B794" s="53"/>
    </row>
    <row r="795" ht="12.75">
      <c r="B795" s="53"/>
    </row>
    <row r="796" ht="12.75">
      <c r="B796" s="53"/>
    </row>
    <row r="797" ht="12.75">
      <c r="B797" s="53"/>
    </row>
    <row r="798" ht="12.75">
      <c r="B798" s="53"/>
    </row>
    <row r="799" ht="12.75">
      <c r="B799" s="53"/>
    </row>
    <row r="800" ht="12.75">
      <c r="B800" s="53"/>
    </row>
    <row r="801" ht="12.75">
      <c r="B801" s="53"/>
    </row>
    <row r="802" ht="12.75">
      <c r="B802" s="53"/>
    </row>
    <row r="803" ht="12.75">
      <c r="B803" s="53"/>
    </row>
    <row r="804" ht="12.75">
      <c r="B804" s="53"/>
    </row>
    <row r="805" ht="12.75">
      <c r="B805" s="53"/>
    </row>
    <row r="806" ht="12.75">
      <c r="B806" s="53"/>
    </row>
    <row r="807" ht="12.75">
      <c r="B807" s="53"/>
    </row>
    <row r="808" ht="12.75">
      <c r="B808" s="53"/>
    </row>
    <row r="809" ht="12.75">
      <c r="B809" s="53"/>
    </row>
    <row r="810" ht="12.75">
      <c r="B810" s="53"/>
    </row>
    <row r="811" ht="12.75">
      <c r="B811" s="53"/>
    </row>
    <row r="812" ht="12.75">
      <c r="B812" s="53"/>
    </row>
    <row r="813" ht="12.75">
      <c r="B813" s="53"/>
    </row>
    <row r="814" ht="12.75">
      <c r="B814" s="53"/>
    </row>
    <row r="815" ht="12.75">
      <c r="B815" s="53"/>
    </row>
    <row r="816" ht="12.75">
      <c r="B816" s="53"/>
    </row>
    <row r="817" ht="12.75">
      <c r="B817" s="53"/>
    </row>
    <row r="818" ht="12.75">
      <c r="B818" s="53"/>
    </row>
    <row r="819" ht="12.75">
      <c r="B819" s="53"/>
    </row>
    <row r="820" ht="12.75">
      <c r="B820" s="53"/>
    </row>
    <row r="821" ht="12.75">
      <c r="B821" s="53"/>
    </row>
    <row r="822" ht="12.75">
      <c r="B822" s="53"/>
    </row>
    <row r="823" ht="12.75">
      <c r="B823" s="53"/>
    </row>
    <row r="824" ht="12.75">
      <c r="B824" s="53"/>
    </row>
    <row r="825" ht="12.75">
      <c r="B825" s="53"/>
    </row>
    <row r="826" ht="12.75">
      <c r="B826" s="53"/>
    </row>
    <row r="827" ht="12.75">
      <c r="B827" s="53"/>
    </row>
    <row r="828" ht="12.75">
      <c r="B828" s="53"/>
    </row>
    <row r="829" ht="12.75">
      <c r="B829" s="53"/>
    </row>
    <row r="830" ht="12.75">
      <c r="B830" s="53"/>
    </row>
    <row r="831" ht="12.75">
      <c r="B831" s="53"/>
    </row>
    <row r="832" ht="12.75">
      <c r="B832" s="53"/>
    </row>
    <row r="833" ht="12.75">
      <c r="B833" s="53"/>
    </row>
    <row r="834" ht="12.75">
      <c r="B834" s="53"/>
    </row>
    <row r="835" ht="12.75">
      <c r="B835" s="53"/>
    </row>
    <row r="836" ht="12.75">
      <c r="B836" s="53"/>
    </row>
    <row r="837" ht="12.75">
      <c r="B837" s="53"/>
    </row>
    <row r="838" ht="12.75">
      <c r="B838" s="53"/>
    </row>
    <row r="839" ht="12.75">
      <c r="B839" s="53"/>
    </row>
    <row r="840" ht="12.75">
      <c r="B840" s="53"/>
    </row>
    <row r="841" ht="12.75">
      <c r="B841" s="53"/>
    </row>
    <row r="842" ht="12.75">
      <c r="B842" s="53"/>
    </row>
    <row r="843" ht="12.75">
      <c r="B843" s="53"/>
    </row>
    <row r="844" ht="12.75">
      <c r="B844" s="53"/>
    </row>
    <row r="845" ht="12.75">
      <c r="B845" s="53"/>
    </row>
    <row r="846" ht="12.75">
      <c r="B846" s="53"/>
    </row>
    <row r="847" ht="12.75">
      <c r="B847" s="53"/>
    </row>
    <row r="848" ht="12.75">
      <c r="B848" s="53"/>
    </row>
    <row r="849" ht="12.75">
      <c r="B849" s="53"/>
    </row>
    <row r="850" ht="12.75">
      <c r="B850" s="53"/>
    </row>
    <row r="851" ht="12.75">
      <c r="B851" s="53"/>
    </row>
    <row r="852" ht="12.75">
      <c r="B852" s="53"/>
    </row>
    <row r="853" ht="12.75">
      <c r="B853" s="53"/>
    </row>
    <row r="854" ht="12.75">
      <c r="B854" s="53"/>
    </row>
    <row r="855" ht="12.75">
      <c r="B855" s="53"/>
    </row>
    <row r="856" ht="12.75">
      <c r="B856" s="53"/>
    </row>
    <row r="857" ht="12.75">
      <c r="B857" s="53"/>
    </row>
    <row r="858" ht="12.75">
      <c r="B858" s="53"/>
    </row>
    <row r="859" ht="12.75">
      <c r="B859" s="53"/>
    </row>
    <row r="860" ht="12.75">
      <c r="B860" s="53"/>
    </row>
    <row r="861" ht="12.75">
      <c r="B861" s="53"/>
    </row>
    <row r="862" ht="12.75">
      <c r="B862" s="53"/>
    </row>
    <row r="863" ht="12.75">
      <c r="B863" s="53"/>
    </row>
    <row r="864" ht="12.75">
      <c r="B864" s="53"/>
    </row>
    <row r="865" ht="12.75">
      <c r="B865" s="53"/>
    </row>
    <row r="866" ht="12.75">
      <c r="B866" s="53"/>
    </row>
    <row r="867" ht="12.75">
      <c r="B867" s="53"/>
    </row>
    <row r="868" ht="12.75">
      <c r="B868" s="53"/>
    </row>
    <row r="869" ht="12.75">
      <c r="B869" s="53"/>
    </row>
    <row r="870" ht="12.75">
      <c r="B870" s="53"/>
    </row>
    <row r="871" ht="12.75">
      <c r="B871" s="53"/>
    </row>
    <row r="872" ht="12.75">
      <c r="B872" s="53"/>
    </row>
    <row r="873" ht="12.75">
      <c r="B873" s="53"/>
    </row>
    <row r="874" ht="12.75">
      <c r="B874" s="53"/>
    </row>
    <row r="875" ht="12.75">
      <c r="B875" s="53"/>
    </row>
    <row r="876" ht="12.75">
      <c r="B876" s="53"/>
    </row>
    <row r="877" ht="12.75">
      <c r="B877" s="53"/>
    </row>
    <row r="878" ht="12.75">
      <c r="B878" s="53"/>
    </row>
    <row r="879" ht="12.75">
      <c r="B879" s="53"/>
    </row>
    <row r="880" ht="12.75">
      <c r="B880" s="53"/>
    </row>
    <row r="881" ht="12.75">
      <c r="B881" s="53"/>
    </row>
    <row r="882" ht="12.75">
      <c r="B882" s="53"/>
    </row>
    <row r="883" ht="12.75">
      <c r="B883" s="53"/>
    </row>
    <row r="884" ht="12.75">
      <c r="B884" s="53"/>
    </row>
    <row r="885" ht="12.75">
      <c r="B885" s="53"/>
    </row>
    <row r="886" ht="12.75">
      <c r="B886" s="53"/>
    </row>
    <row r="887" ht="12.75">
      <c r="B887" s="53"/>
    </row>
    <row r="888" ht="12.75">
      <c r="B888" s="53"/>
    </row>
    <row r="889" ht="12.75">
      <c r="B889" s="53"/>
    </row>
    <row r="890" ht="12.75">
      <c r="B890" s="53"/>
    </row>
    <row r="891" ht="12.75">
      <c r="B891" s="53"/>
    </row>
    <row r="892" ht="12.75">
      <c r="B892" s="53"/>
    </row>
    <row r="893" ht="12.75">
      <c r="B893" s="53"/>
    </row>
    <row r="894" ht="12.75">
      <c r="B894" s="53"/>
    </row>
    <row r="895" ht="12.75">
      <c r="B895" s="53"/>
    </row>
    <row r="896" ht="12.75">
      <c r="B896" s="53"/>
    </row>
    <row r="897" ht="12.75">
      <c r="B897" s="53"/>
    </row>
    <row r="898" ht="12.75">
      <c r="B898" s="53"/>
    </row>
    <row r="899" ht="12.75">
      <c r="B899" s="53"/>
    </row>
    <row r="900" ht="12.75">
      <c r="B900" s="53"/>
    </row>
    <row r="901" ht="12.75">
      <c r="B901" s="53"/>
    </row>
    <row r="902" ht="12.75">
      <c r="B902" s="53"/>
    </row>
    <row r="903" ht="12.75">
      <c r="B903" s="53"/>
    </row>
    <row r="904" ht="12.75">
      <c r="B904" s="53"/>
    </row>
    <row r="905" ht="12.75">
      <c r="B905" s="53"/>
    </row>
    <row r="906" ht="12.75">
      <c r="B906" s="53"/>
    </row>
    <row r="907" ht="12.75">
      <c r="B907" s="53"/>
    </row>
    <row r="908" ht="12.75">
      <c r="B908" s="53"/>
    </row>
    <row r="909" ht="12.75">
      <c r="B909" s="53"/>
    </row>
    <row r="910" ht="12.75">
      <c r="B910" s="53"/>
    </row>
    <row r="911" ht="12.75">
      <c r="B911" s="53"/>
    </row>
    <row r="912" ht="12.75">
      <c r="B912" s="53"/>
    </row>
    <row r="913" ht="12.75">
      <c r="B913" s="53"/>
    </row>
    <row r="914" ht="12.75">
      <c r="B914" s="53"/>
    </row>
    <row r="915" ht="12.75">
      <c r="B915" s="53"/>
    </row>
    <row r="916" ht="12.75">
      <c r="B916" s="53"/>
    </row>
    <row r="917" ht="12.75">
      <c r="B917" s="53"/>
    </row>
    <row r="918" ht="12.75">
      <c r="B918" s="53"/>
    </row>
    <row r="919" ht="12.75">
      <c r="B919" s="53"/>
    </row>
    <row r="920" ht="12.75">
      <c r="B920" s="53"/>
    </row>
    <row r="921" ht="12.75">
      <c r="B921" s="53"/>
    </row>
    <row r="922" ht="12.75">
      <c r="B922" s="53"/>
    </row>
    <row r="923" ht="12.75">
      <c r="B923" s="53"/>
    </row>
    <row r="924" ht="12.75">
      <c r="B924" s="53"/>
    </row>
    <row r="925" ht="12.75">
      <c r="B925" s="53"/>
    </row>
    <row r="926" ht="12.75">
      <c r="B926" s="53"/>
    </row>
    <row r="927" ht="12.75">
      <c r="B927" s="53"/>
    </row>
    <row r="928" ht="12.75">
      <c r="B928" s="53"/>
    </row>
    <row r="929" ht="12.75">
      <c r="B929" s="53"/>
    </row>
    <row r="930" ht="12.75">
      <c r="B930" s="53"/>
    </row>
    <row r="931" ht="12.75">
      <c r="B931" s="53"/>
    </row>
    <row r="932" ht="12.75">
      <c r="B932" s="53"/>
    </row>
    <row r="933" ht="12.75">
      <c r="B933" s="53"/>
    </row>
    <row r="934" ht="12.75">
      <c r="B934" s="53"/>
    </row>
    <row r="935" ht="12.75">
      <c r="B935" s="53"/>
    </row>
    <row r="936" ht="12.75">
      <c r="B936" s="53"/>
    </row>
    <row r="937" ht="12.75">
      <c r="B937" s="53"/>
    </row>
    <row r="938" ht="12.75">
      <c r="B938" s="53"/>
    </row>
    <row r="939" ht="12.75">
      <c r="B939" s="53"/>
    </row>
    <row r="940" ht="12.75">
      <c r="B940" s="53"/>
    </row>
    <row r="941" ht="12.75">
      <c r="B941" s="53"/>
    </row>
    <row r="942" ht="12.75">
      <c r="B942" s="53"/>
    </row>
    <row r="943" ht="12.75">
      <c r="B943" s="53"/>
    </row>
    <row r="944" ht="12.75">
      <c r="B944" s="53"/>
    </row>
    <row r="945" ht="12.75">
      <c r="B945" s="53"/>
    </row>
    <row r="946" ht="12.75">
      <c r="B946" s="53"/>
    </row>
    <row r="947" ht="12.75">
      <c r="B947" s="53"/>
    </row>
    <row r="948" ht="12.75">
      <c r="B948" s="53"/>
    </row>
    <row r="949" ht="12.75">
      <c r="B949" s="53"/>
    </row>
    <row r="950" ht="12.75">
      <c r="B950" s="53"/>
    </row>
    <row r="951" ht="12.75">
      <c r="B951" s="53"/>
    </row>
    <row r="952" ht="12.75">
      <c r="B952" s="53"/>
    </row>
    <row r="953" ht="12.75">
      <c r="B953" s="53"/>
    </row>
    <row r="954" ht="12.75">
      <c r="B954" s="53"/>
    </row>
    <row r="955" ht="12.75">
      <c r="B955" s="53"/>
    </row>
    <row r="956" ht="12.75">
      <c r="B956" s="53"/>
    </row>
    <row r="957" ht="12.75">
      <c r="B957" s="53"/>
    </row>
    <row r="958" ht="12.75">
      <c r="B958" s="53"/>
    </row>
    <row r="959" ht="12.75">
      <c r="B959" s="53"/>
    </row>
    <row r="960" ht="12.75">
      <c r="B960" s="53"/>
    </row>
    <row r="961" ht="12.75">
      <c r="B961" s="53"/>
    </row>
    <row r="962" ht="12.75">
      <c r="B962" s="53"/>
    </row>
    <row r="963" ht="12.75">
      <c r="B963" s="53"/>
    </row>
    <row r="964" ht="12.75">
      <c r="B964" s="53"/>
    </row>
    <row r="965" ht="12.75">
      <c r="B965" s="53"/>
    </row>
    <row r="966" ht="12.75">
      <c r="B966" s="53"/>
    </row>
    <row r="967" ht="12.75">
      <c r="B967" s="53"/>
    </row>
    <row r="968" ht="12.75">
      <c r="B968" s="53"/>
    </row>
    <row r="969" ht="12.75">
      <c r="B969" s="53"/>
    </row>
    <row r="970" ht="12.75">
      <c r="B970" s="53"/>
    </row>
    <row r="971" ht="12.75">
      <c r="B971" s="53"/>
    </row>
    <row r="972" ht="12.75">
      <c r="B972" s="53"/>
    </row>
    <row r="973" ht="12.75">
      <c r="B973" s="53"/>
    </row>
    <row r="974" ht="12.75">
      <c r="B974" s="53"/>
    </row>
    <row r="975" ht="12.75">
      <c r="B975" s="53"/>
    </row>
    <row r="976" ht="12.75">
      <c r="B976" s="53"/>
    </row>
    <row r="977" ht="12.75">
      <c r="B977" s="53"/>
    </row>
    <row r="978" ht="12.75">
      <c r="B978" s="53"/>
    </row>
    <row r="979" ht="12.75">
      <c r="B979" s="53"/>
    </row>
    <row r="980" ht="12.75">
      <c r="B980" s="53"/>
    </row>
    <row r="981" ht="12.75">
      <c r="B981"/>
    </row>
  </sheetData>
  <sheetProtection sheet="1" insertRows="0" deleteRows="0"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88" stopIfTrue="1">
      <formula>AND(COUNTIF($B$6:$P$18,B6)=2,NOT(ISBLANK(B6)))</formula>
    </cfRule>
  </conditionalFormatting>
  <conditionalFormatting sqref="C17 C15 C13 C11 C9 C7 C5 G5 G7 G9 G11 G13 G15 K5 K7 K9 K11 K13 K15 O5 O7 O9 O11 O13 O15 G17 K17 O17">
    <cfRule type="expression" priority="59" dxfId="88"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2.xml><?xml version="1.0" encoding="utf-8"?>
<worksheet xmlns="http://schemas.openxmlformats.org/spreadsheetml/2006/main" xmlns:r="http://schemas.openxmlformats.org/officeDocument/2006/relationships">
  <sheetPr codeName="Sheet2"/>
  <dimension ref="A1:X667"/>
  <sheetViews>
    <sheetView showGridLines="0" showRowColHeaders="0" view="pageBreakPreview" zoomScaleSheetLayoutView="100" zoomScalePageLayoutView="0" workbookViewId="0" topLeftCell="A19">
      <selection activeCell="C655" sqref="C655:X655"/>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27" t="str">
        <f>TEAMS!$D$1</f>
        <v>CLUB NAME</v>
      </c>
      <c r="B1" s="227"/>
      <c r="C1" s="227"/>
      <c r="D1" s="227"/>
      <c r="E1" s="227"/>
      <c r="F1" s="227"/>
      <c r="G1" s="227"/>
      <c r="H1" s="227"/>
      <c r="I1" s="227"/>
      <c r="J1" s="227"/>
      <c r="K1" s="227"/>
      <c r="L1" s="227"/>
      <c r="M1" s="227"/>
      <c r="N1" s="227"/>
      <c r="O1" s="227"/>
      <c r="P1" s="227"/>
      <c r="Q1" s="227"/>
      <c r="R1" s="227"/>
      <c r="S1" s="227"/>
      <c r="T1" s="227"/>
      <c r="U1" s="227"/>
      <c r="V1" s="227"/>
      <c r="W1" s="227"/>
      <c r="X1" s="227"/>
    </row>
    <row r="2" ht="3" customHeight="1"/>
    <row r="3" spans="1:24" ht="15.75">
      <c r="A3" s="228" t="str">
        <f>TEAMS!$D$3</f>
        <v>Tuesday Mens Mufti.</v>
      </c>
      <c r="B3" s="228"/>
      <c r="C3" s="228"/>
      <c r="D3" s="228"/>
      <c r="E3" s="228"/>
      <c r="F3" s="228"/>
      <c r="G3" s="228"/>
      <c r="H3" s="228"/>
      <c r="I3" s="228"/>
      <c r="J3" s="228"/>
      <c r="K3" s="228"/>
      <c r="L3" s="228"/>
      <c r="M3" s="228"/>
      <c r="N3" s="228"/>
      <c r="O3" s="228"/>
      <c r="P3" s="228"/>
      <c r="Q3" s="228"/>
      <c r="R3" s="228"/>
      <c r="S3" s="228"/>
      <c r="T3" s="228"/>
      <c r="U3" s="228"/>
      <c r="V3" s="228"/>
      <c r="W3" s="228"/>
      <c r="X3" s="228"/>
    </row>
    <row r="4" ht="3" customHeight="1"/>
    <row r="5" spans="3:24" ht="15.75">
      <c r="C5" s="220" t="s">
        <v>2</v>
      </c>
      <c r="D5" s="220"/>
      <c r="E5" s="220"/>
      <c r="F5" s="220"/>
      <c r="G5" s="220"/>
      <c r="H5" s="3"/>
      <c r="I5" s="220" t="s">
        <v>1</v>
      </c>
      <c r="J5" s="220"/>
      <c r="K5" s="220"/>
      <c r="L5" s="220"/>
      <c r="M5" s="220"/>
      <c r="N5" s="220"/>
      <c r="O5" s="220"/>
      <c r="P5" s="220"/>
      <c r="Q5" s="220"/>
      <c r="R5" s="220"/>
      <c r="S5" s="220"/>
      <c r="T5" s="220"/>
      <c r="U5" s="220"/>
      <c r="V5" s="220"/>
      <c r="W5" s="220"/>
      <c r="X5" s="220"/>
    </row>
    <row r="6" ht="3" customHeight="1"/>
    <row r="7" spans="3:24" ht="17.25" customHeight="1" thickBot="1">
      <c r="C7" s="221">
        <f>TEAMS!$C$5</f>
        <v>0</v>
      </c>
      <c r="D7" s="222"/>
      <c r="E7" s="222"/>
      <c r="F7" s="222"/>
      <c r="G7" s="223"/>
      <c r="I7" s="224">
        <f>TEAMS!$D$2</f>
        <v>40609</v>
      </c>
      <c r="J7" s="225"/>
      <c r="K7" s="225"/>
      <c r="L7" s="225"/>
      <c r="M7" s="225"/>
      <c r="N7" s="225"/>
      <c r="O7" s="225"/>
      <c r="P7" s="225"/>
      <c r="Q7" s="225"/>
      <c r="R7" s="225"/>
      <c r="S7" s="225"/>
      <c r="T7" s="225"/>
      <c r="U7" s="225"/>
      <c r="V7" s="225"/>
      <c r="W7" s="225"/>
      <c r="X7" s="226"/>
    </row>
    <row r="8" spans="1:23" ht="6.75" customHeight="1" thickTop="1">
      <c r="A8" s="23"/>
      <c r="B8" s="24"/>
      <c r="W8" s="24"/>
    </row>
    <row r="9" spans="1:24" ht="20.25" customHeight="1" thickBot="1">
      <c r="A9" s="232">
        <f>TEAMS!$B$6</f>
        <v>0</v>
      </c>
      <c r="B9" s="233"/>
      <c r="C9" s="233"/>
      <c r="D9" s="233"/>
      <c r="E9" s="233"/>
      <c r="F9" s="233"/>
      <c r="G9" s="233"/>
      <c r="H9" s="233"/>
      <c r="I9" s="233"/>
      <c r="J9" s="233"/>
      <c r="K9" s="233"/>
      <c r="L9" s="234"/>
      <c r="M9" s="235" t="s">
        <v>39</v>
      </c>
      <c r="N9" s="236"/>
      <c r="O9" s="246">
        <f>TEAMS!$D$6</f>
        <v>0</v>
      </c>
      <c r="P9" s="247"/>
      <c r="Q9" s="247"/>
      <c r="R9" s="247"/>
      <c r="S9" s="247"/>
      <c r="T9" s="247"/>
      <c r="U9" s="247"/>
      <c r="V9" s="247"/>
      <c r="W9" s="247"/>
      <c r="X9" s="248"/>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41"/>
      <c r="B11" s="142"/>
      <c r="C11" s="242">
        <f>TEAMS!$B$6</f>
        <v>0</v>
      </c>
      <c r="D11" s="243"/>
      <c r="E11" s="243"/>
      <c r="F11" s="243"/>
      <c r="G11" s="244"/>
      <c r="H11" s="242">
        <f>TEAMS!$D$6</f>
        <v>0</v>
      </c>
      <c r="I11" s="243"/>
      <c r="J11" s="243"/>
      <c r="K11" s="243"/>
      <c r="L11" s="244"/>
      <c r="M11" s="157"/>
      <c r="N11" s="158"/>
      <c r="O11" s="242">
        <f>TEAMS!$B$6</f>
        <v>0</v>
      </c>
      <c r="P11" s="243"/>
      <c r="Q11" s="243"/>
      <c r="R11" s="243"/>
      <c r="S11" s="244"/>
      <c r="T11" s="242">
        <f>TEAMS!$D$6</f>
        <v>0</v>
      </c>
      <c r="U11" s="243"/>
      <c r="V11" s="243"/>
      <c r="W11" s="243"/>
      <c r="X11" s="244"/>
    </row>
    <row r="12" spans="1:24" ht="13.5" customHeight="1">
      <c r="A12" s="245" t="s">
        <v>15</v>
      </c>
      <c r="B12" s="245"/>
      <c r="C12" s="229" t="s">
        <v>13</v>
      </c>
      <c r="D12" s="230"/>
      <c r="E12" s="229" t="s">
        <v>14</v>
      </c>
      <c r="F12" s="231"/>
      <c r="G12" s="230"/>
      <c r="H12" s="229" t="s">
        <v>13</v>
      </c>
      <c r="I12" s="230"/>
      <c r="J12" s="229" t="s">
        <v>14</v>
      </c>
      <c r="K12" s="231"/>
      <c r="L12" s="230"/>
      <c r="M12" s="245" t="s">
        <v>15</v>
      </c>
      <c r="N12" s="245"/>
      <c r="O12" s="229" t="s">
        <v>13</v>
      </c>
      <c r="P12" s="230"/>
      <c r="Q12" s="229" t="s">
        <v>14</v>
      </c>
      <c r="R12" s="231"/>
      <c r="S12" s="230"/>
      <c r="T12" s="229" t="s">
        <v>13</v>
      </c>
      <c r="U12" s="230"/>
      <c r="V12" s="229" t="s">
        <v>14</v>
      </c>
      <c r="W12" s="231"/>
      <c r="X12" s="230"/>
    </row>
    <row r="13" spans="1:24" ht="17.25" customHeight="1">
      <c r="A13" s="237">
        <v>1</v>
      </c>
      <c r="B13" s="238"/>
      <c r="C13" s="237"/>
      <c r="D13" s="238"/>
      <c r="E13" s="237"/>
      <c r="F13" s="239"/>
      <c r="G13" s="238"/>
      <c r="H13" s="237"/>
      <c r="I13" s="238"/>
      <c r="J13" s="237"/>
      <c r="K13" s="239"/>
      <c r="L13" s="238"/>
      <c r="M13" s="237">
        <v>8</v>
      </c>
      <c r="N13" s="238"/>
      <c r="O13" s="237"/>
      <c r="P13" s="238"/>
      <c r="Q13" s="237"/>
      <c r="R13" s="239"/>
      <c r="S13" s="238"/>
      <c r="T13" s="237"/>
      <c r="U13" s="238"/>
      <c r="V13" s="237"/>
      <c r="W13" s="239"/>
      <c r="X13" s="238"/>
    </row>
    <row r="14" spans="1:24" ht="17.25" customHeight="1">
      <c r="A14" s="237">
        <v>2</v>
      </c>
      <c r="B14" s="238"/>
      <c r="C14" s="237"/>
      <c r="D14" s="238"/>
      <c r="E14" s="237"/>
      <c r="F14" s="239"/>
      <c r="G14" s="238"/>
      <c r="H14" s="237"/>
      <c r="I14" s="238"/>
      <c r="J14" s="237"/>
      <c r="K14" s="239"/>
      <c r="L14" s="238"/>
      <c r="M14" s="237">
        <v>9</v>
      </c>
      <c r="N14" s="238"/>
      <c r="O14" s="237"/>
      <c r="P14" s="238"/>
      <c r="Q14" s="237"/>
      <c r="R14" s="239"/>
      <c r="S14" s="238"/>
      <c r="T14" s="237"/>
      <c r="U14" s="238"/>
      <c r="V14" s="237"/>
      <c r="W14" s="239"/>
      <c r="X14" s="238"/>
    </row>
    <row r="15" spans="1:24" ht="17.25" customHeight="1">
      <c r="A15" s="237">
        <v>3</v>
      </c>
      <c r="B15" s="238"/>
      <c r="C15" s="237"/>
      <c r="D15" s="238"/>
      <c r="E15" s="237"/>
      <c r="F15" s="239"/>
      <c r="G15" s="238"/>
      <c r="H15" s="237"/>
      <c r="I15" s="238"/>
      <c r="J15" s="237"/>
      <c r="K15" s="239"/>
      <c r="L15" s="238"/>
      <c r="M15" s="237">
        <v>10</v>
      </c>
      <c r="N15" s="238"/>
      <c r="O15" s="237"/>
      <c r="P15" s="238"/>
      <c r="Q15" s="237"/>
      <c r="R15" s="239"/>
      <c r="S15" s="238"/>
      <c r="T15" s="237"/>
      <c r="U15" s="238"/>
      <c r="V15" s="237"/>
      <c r="W15" s="239"/>
      <c r="X15" s="238"/>
    </row>
    <row r="16" spans="1:24" ht="17.25" customHeight="1">
      <c r="A16" s="237">
        <v>4</v>
      </c>
      <c r="B16" s="238"/>
      <c r="C16" s="237"/>
      <c r="D16" s="238"/>
      <c r="E16" s="237"/>
      <c r="F16" s="239"/>
      <c r="G16" s="238"/>
      <c r="H16" s="237"/>
      <c r="I16" s="238"/>
      <c r="J16" s="237"/>
      <c r="K16" s="239"/>
      <c r="L16" s="238"/>
      <c r="M16" s="237">
        <v>11</v>
      </c>
      <c r="N16" s="238"/>
      <c r="O16" s="237"/>
      <c r="P16" s="238"/>
      <c r="Q16" s="237"/>
      <c r="R16" s="239"/>
      <c r="S16" s="238"/>
      <c r="T16" s="237"/>
      <c r="U16" s="238"/>
      <c r="V16" s="237"/>
      <c r="W16" s="239"/>
      <c r="X16" s="238"/>
    </row>
    <row r="17" spans="1:24" ht="17.25" customHeight="1">
      <c r="A17" s="237">
        <v>5</v>
      </c>
      <c r="B17" s="238"/>
      <c r="C17" s="237"/>
      <c r="D17" s="238"/>
      <c r="E17" s="237"/>
      <c r="F17" s="239"/>
      <c r="G17" s="238"/>
      <c r="H17" s="237"/>
      <c r="I17" s="238"/>
      <c r="J17" s="237"/>
      <c r="K17" s="239"/>
      <c r="L17" s="238"/>
      <c r="M17" s="237">
        <v>12</v>
      </c>
      <c r="N17" s="238"/>
      <c r="O17" s="237"/>
      <c r="P17" s="238"/>
      <c r="Q17" s="237"/>
      <c r="R17" s="239"/>
      <c r="S17" s="238"/>
      <c r="T17" s="237"/>
      <c r="U17" s="238"/>
      <c r="V17" s="237"/>
      <c r="W17" s="239"/>
      <c r="X17" s="238"/>
    </row>
    <row r="18" spans="1:24" ht="17.25" customHeight="1">
      <c r="A18" s="237">
        <v>6</v>
      </c>
      <c r="B18" s="238"/>
      <c r="C18" s="237"/>
      <c r="D18" s="238"/>
      <c r="E18" s="237"/>
      <c r="F18" s="239"/>
      <c r="G18" s="238"/>
      <c r="H18" s="237"/>
      <c r="I18" s="238"/>
      <c r="J18" s="237"/>
      <c r="K18" s="239"/>
      <c r="L18" s="238"/>
      <c r="M18" s="237">
        <v>13</v>
      </c>
      <c r="N18" s="238"/>
      <c r="O18" s="237"/>
      <c r="P18" s="238"/>
      <c r="Q18" s="237"/>
      <c r="R18" s="239"/>
      <c r="S18" s="238"/>
      <c r="T18" s="237"/>
      <c r="U18" s="238"/>
      <c r="V18" s="237"/>
      <c r="W18" s="239"/>
      <c r="X18" s="238"/>
    </row>
    <row r="19" spans="1:24" ht="17.25" customHeight="1">
      <c r="A19" s="249">
        <v>7</v>
      </c>
      <c r="B19" s="249"/>
      <c r="C19" s="249"/>
      <c r="D19" s="249"/>
      <c r="E19" s="249"/>
      <c r="F19" s="249"/>
      <c r="G19" s="249"/>
      <c r="H19" s="249"/>
      <c r="I19" s="249"/>
      <c r="J19" s="249"/>
      <c r="K19" s="249"/>
      <c r="L19" s="249"/>
      <c r="M19" s="249">
        <v>14</v>
      </c>
      <c r="N19" s="249"/>
      <c r="O19" s="249"/>
      <c r="P19" s="249"/>
      <c r="Q19" s="249"/>
      <c r="R19" s="249"/>
      <c r="S19" s="249"/>
      <c r="T19" s="249"/>
      <c r="U19" s="249"/>
      <c r="V19" s="249"/>
      <c r="W19" s="249"/>
      <c r="X19" s="249"/>
    </row>
    <row r="20" spans="1:24" ht="15.75" customHeight="1" thickBot="1">
      <c r="A20" s="143"/>
      <c r="B20" s="143"/>
      <c r="C20" s="250" t="s">
        <v>51</v>
      </c>
      <c r="D20" s="250"/>
      <c r="E20" s="250"/>
      <c r="F20" s="250"/>
      <c r="G20" s="250"/>
      <c r="H20" s="250"/>
      <c r="J20" s="251" t="s">
        <v>52</v>
      </c>
      <c r="K20" s="251"/>
      <c r="L20" s="251"/>
      <c r="M20" s="251"/>
      <c r="N20" s="251"/>
      <c r="O20" s="251"/>
      <c r="Q20" s="250" t="s">
        <v>51</v>
      </c>
      <c r="R20" s="250"/>
      <c r="S20" s="250"/>
      <c r="T20" s="250"/>
      <c r="U20" s="250"/>
      <c r="V20" s="250"/>
      <c r="W20" s="143"/>
      <c r="X20" s="143"/>
    </row>
    <row r="21" spans="1:24" ht="12" customHeight="1" thickTop="1">
      <c r="A21" s="144"/>
      <c r="B21" s="144"/>
      <c r="C21" s="145"/>
      <c r="D21" s="146"/>
      <c r="E21" s="146"/>
      <c r="F21" s="146"/>
      <c r="G21" s="146"/>
      <c r="H21" s="147"/>
      <c r="J21" s="145"/>
      <c r="K21" s="146"/>
      <c r="L21" s="146"/>
      <c r="M21" s="146"/>
      <c r="N21" s="146"/>
      <c r="O21" s="147"/>
      <c r="Q21" s="145"/>
      <c r="R21" s="146"/>
      <c r="S21" s="146"/>
      <c r="T21" s="146"/>
      <c r="U21" s="146"/>
      <c r="V21" s="147"/>
      <c r="W21" s="144"/>
      <c r="X21" s="144"/>
    </row>
    <row r="22" spans="1:24" ht="15.75" customHeight="1" thickBot="1">
      <c r="A22" s="144"/>
      <c r="B22" s="144"/>
      <c r="C22" s="148"/>
      <c r="D22" s="149"/>
      <c r="E22" s="149"/>
      <c r="F22" s="149"/>
      <c r="G22" s="149"/>
      <c r="H22" s="150"/>
      <c r="J22" s="148"/>
      <c r="K22" s="149"/>
      <c r="L22" s="149"/>
      <c r="M22" s="149"/>
      <c r="N22" s="149"/>
      <c r="O22" s="150"/>
      <c r="Q22" s="148"/>
      <c r="R22" s="149"/>
      <c r="S22" s="149"/>
      <c r="T22" s="149"/>
      <c r="U22" s="149"/>
      <c r="V22" s="150"/>
      <c r="W22" s="144"/>
      <c r="X22" s="144"/>
    </row>
    <row r="23" spans="1:24" ht="44.25" customHeight="1" thickTop="1">
      <c r="A23" s="240" t="s">
        <v>10</v>
      </c>
      <c r="B23" s="241"/>
      <c r="C23" s="241"/>
      <c r="D23" s="241"/>
      <c r="E23" s="241"/>
      <c r="F23" s="241"/>
      <c r="G23" s="241"/>
      <c r="H23" s="241"/>
      <c r="I23" s="241"/>
      <c r="J23" s="241"/>
      <c r="K23" s="241"/>
      <c r="L23" s="241"/>
      <c r="M23" s="151"/>
      <c r="N23" s="151"/>
      <c r="O23" s="240" t="s">
        <v>10</v>
      </c>
      <c r="P23" s="240"/>
      <c r="Q23" s="240"/>
      <c r="R23" s="240"/>
      <c r="S23" s="240"/>
      <c r="T23" s="240"/>
      <c r="U23" s="240"/>
      <c r="V23" s="240"/>
      <c r="W23" s="240"/>
      <c r="X23" s="240"/>
    </row>
    <row r="24" spans="1:24" ht="18">
      <c r="A24" s="227" t="str">
        <f>TEAMS!$D$1</f>
        <v>CLUB NAME</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row>
    <row r="25" ht="3" customHeight="1"/>
    <row r="26" spans="1:24" ht="15.75">
      <c r="A26" s="228" t="str">
        <f>TEAMS!$D$3</f>
        <v>Tuesday Mens Mufti.</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row>
    <row r="27" ht="3" customHeight="1"/>
    <row r="28" spans="3:24" ht="15.75">
      <c r="C28" s="220" t="s">
        <v>2</v>
      </c>
      <c r="D28" s="220"/>
      <c r="E28" s="220"/>
      <c r="F28" s="220"/>
      <c r="G28" s="220"/>
      <c r="H28" s="3"/>
      <c r="I28" s="220" t="s">
        <v>1</v>
      </c>
      <c r="J28" s="220"/>
      <c r="K28" s="220"/>
      <c r="L28" s="220"/>
      <c r="M28" s="220"/>
      <c r="N28" s="220"/>
      <c r="O28" s="220"/>
      <c r="P28" s="220"/>
      <c r="Q28" s="220"/>
      <c r="R28" s="220"/>
      <c r="S28" s="220"/>
      <c r="T28" s="220"/>
      <c r="U28" s="220"/>
      <c r="V28" s="220"/>
      <c r="W28" s="220"/>
      <c r="X28" s="220"/>
    </row>
    <row r="29" ht="3" customHeight="1"/>
    <row r="30" spans="3:24" ht="17.25" customHeight="1" thickBot="1">
      <c r="C30" s="221">
        <f>TEAMS!$C$7</f>
        <v>0</v>
      </c>
      <c r="D30" s="222"/>
      <c r="E30" s="222"/>
      <c r="F30" s="222"/>
      <c r="G30" s="223"/>
      <c r="I30" s="224">
        <f>TEAMS!$D$2</f>
        <v>40609</v>
      </c>
      <c r="J30" s="225"/>
      <c r="K30" s="225"/>
      <c r="L30" s="225"/>
      <c r="M30" s="225"/>
      <c r="N30" s="225"/>
      <c r="O30" s="225"/>
      <c r="P30" s="225"/>
      <c r="Q30" s="225"/>
      <c r="R30" s="225"/>
      <c r="S30" s="225"/>
      <c r="T30" s="225"/>
      <c r="U30" s="225"/>
      <c r="V30" s="225"/>
      <c r="W30" s="225"/>
      <c r="X30" s="226"/>
    </row>
    <row r="31" spans="1:23" ht="6.75" customHeight="1" thickTop="1">
      <c r="A31" s="23"/>
      <c r="B31" s="24"/>
      <c r="W31" s="24"/>
    </row>
    <row r="32" spans="1:24" ht="20.25" customHeight="1" thickBot="1">
      <c r="A32" s="232">
        <f>TEAMS!$B$8</f>
        <v>0</v>
      </c>
      <c r="B32" s="233"/>
      <c r="C32" s="233"/>
      <c r="D32" s="233"/>
      <c r="E32" s="233"/>
      <c r="F32" s="233"/>
      <c r="G32" s="233"/>
      <c r="H32" s="233"/>
      <c r="I32" s="233"/>
      <c r="J32" s="233"/>
      <c r="K32" s="233"/>
      <c r="L32" s="234"/>
      <c r="M32" s="235" t="s">
        <v>39</v>
      </c>
      <c r="N32" s="236"/>
      <c r="O32" s="246">
        <f>TEAMS!$D$8</f>
        <v>0</v>
      </c>
      <c r="P32" s="247"/>
      <c r="Q32" s="247"/>
      <c r="R32" s="247"/>
      <c r="S32" s="247"/>
      <c r="T32" s="247"/>
      <c r="U32" s="247"/>
      <c r="V32" s="247"/>
      <c r="W32" s="247"/>
      <c r="X32" s="248"/>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41"/>
      <c r="B34" s="142"/>
      <c r="C34" s="242">
        <f>TEAMS!$B$8</f>
        <v>0</v>
      </c>
      <c r="D34" s="243"/>
      <c r="E34" s="243"/>
      <c r="F34" s="243"/>
      <c r="G34" s="244"/>
      <c r="H34" s="242">
        <f>TEAMS!$D$8</f>
        <v>0</v>
      </c>
      <c r="I34" s="243"/>
      <c r="J34" s="243"/>
      <c r="K34" s="243"/>
      <c r="L34" s="244"/>
      <c r="M34" s="157"/>
      <c r="N34" s="158"/>
      <c r="O34" s="242">
        <f>TEAMS!$B$8</f>
        <v>0</v>
      </c>
      <c r="P34" s="243"/>
      <c r="Q34" s="243"/>
      <c r="R34" s="243"/>
      <c r="S34" s="244"/>
      <c r="T34" s="242">
        <f>TEAMS!$D$8</f>
        <v>0</v>
      </c>
      <c r="U34" s="243"/>
      <c r="V34" s="243"/>
      <c r="W34" s="243"/>
      <c r="X34" s="244"/>
    </row>
    <row r="35" spans="1:24" ht="13.5" customHeight="1">
      <c r="A35" s="245" t="s">
        <v>15</v>
      </c>
      <c r="B35" s="245"/>
      <c r="C35" s="229" t="s">
        <v>13</v>
      </c>
      <c r="D35" s="230"/>
      <c r="E35" s="229" t="s">
        <v>14</v>
      </c>
      <c r="F35" s="231"/>
      <c r="G35" s="230"/>
      <c r="H35" s="229" t="s">
        <v>13</v>
      </c>
      <c r="I35" s="230"/>
      <c r="J35" s="229" t="s">
        <v>14</v>
      </c>
      <c r="K35" s="231"/>
      <c r="L35" s="230"/>
      <c r="M35" s="245" t="s">
        <v>15</v>
      </c>
      <c r="N35" s="245"/>
      <c r="O35" s="229" t="s">
        <v>13</v>
      </c>
      <c r="P35" s="230"/>
      <c r="Q35" s="229" t="s">
        <v>14</v>
      </c>
      <c r="R35" s="231"/>
      <c r="S35" s="230"/>
      <c r="T35" s="229" t="s">
        <v>13</v>
      </c>
      <c r="U35" s="230"/>
      <c r="V35" s="229" t="s">
        <v>14</v>
      </c>
      <c r="W35" s="231"/>
      <c r="X35" s="230"/>
    </row>
    <row r="36" spans="1:24" ht="17.25" customHeight="1">
      <c r="A36" s="237">
        <v>1</v>
      </c>
      <c r="B36" s="238"/>
      <c r="C36" s="237"/>
      <c r="D36" s="238"/>
      <c r="E36" s="237"/>
      <c r="F36" s="239"/>
      <c r="G36" s="238"/>
      <c r="H36" s="237"/>
      <c r="I36" s="238"/>
      <c r="J36" s="237"/>
      <c r="K36" s="239"/>
      <c r="L36" s="238"/>
      <c r="M36" s="237">
        <v>8</v>
      </c>
      <c r="N36" s="238"/>
      <c r="O36" s="237"/>
      <c r="P36" s="238"/>
      <c r="Q36" s="237"/>
      <c r="R36" s="239"/>
      <c r="S36" s="238"/>
      <c r="T36" s="237"/>
      <c r="U36" s="238"/>
      <c r="V36" s="237"/>
      <c r="W36" s="239"/>
      <c r="X36" s="238"/>
    </row>
    <row r="37" spans="1:24" ht="17.25" customHeight="1">
      <c r="A37" s="237">
        <v>2</v>
      </c>
      <c r="B37" s="238"/>
      <c r="C37" s="237"/>
      <c r="D37" s="238"/>
      <c r="E37" s="237"/>
      <c r="F37" s="239"/>
      <c r="G37" s="238"/>
      <c r="H37" s="237"/>
      <c r="I37" s="238"/>
      <c r="J37" s="237"/>
      <c r="K37" s="239"/>
      <c r="L37" s="238"/>
      <c r="M37" s="237">
        <v>9</v>
      </c>
      <c r="N37" s="238"/>
      <c r="O37" s="237"/>
      <c r="P37" s="238"/>
      <c r="Q37" s="237"/>
      <c r="R37" s="239"/>
      <c r="S37" s="238"/>
      <c r="T37" s="237"/>
      <c r="U37" s="238"/>
      <c r="V37" s="237"/>
      <c r="W37" s="239"/>
      <c r="X37" s="238"/>
    </row>
    <row r="38" spans="1:24" ht="17.25" customHeight="1">
      <c r="A38" s="237">
        <v>3</v>
      </c>
      <c r="B38" s="238"/>
      <c r="C38" s="237"/>
      <c r="D38" s="238"/>
      <c r="E38" s="237"/>
      <c r="F38" s="239"/>
      <c r="G38" s="238"/>
      <c r="H38" s="237"/>
      <c r="I38" s="238"/>
      <c r="J38" s="237"/>
      <c r="K38" s="239"/>
      <c r="L38" s="238"/>
      <c r="M38" s="237">
        <v>10</v>
      </c>
      <c r="N38" s="238"/>
      <c r="O38" s="237"/>
      <c r="P38" s="238"/>
      <c r="Q38" s="237"/>
      <c r="R38" s="239"/>
      <c r="S38" s="238"/>
      <c r="T38" s="237"/>
      <c r="U38" s="238"/>
      <c r="V38" s="237"/>
      <c r="W38" s="239"/>
      <c r="X38" s="238"/>
    </row>
    <row r="39" spans="1:24" ht="17.25" customHeight="1">
      <c r="A39" s="237">
        <v>4</v>
      </c>
      <c r="B39" s="238"/>
      <c r="C39" s="237"/>
      <c r="D39" s="238"/>
      <c r="E39" s="237"/>
      <c r="F39" s="239"/>
      <c r="G39" s="238"/>
      <c r="H39" s="237"/>
      <c r="I39" s="238"/>
      <c r="J39" s="237"/>
      <c r="K39" s="239"/>
      <c r="L39" s="238"/>
      <c r="M39" s="237">
        <v>11</v>
      </c>
      <c r="N39" s="238"/>
      <c r="O39" s="237"/>
      <c r="P39" s="238"/>
      <c r="Q39" s="237"/>
      <c r="R39" s="239"/>
      <c r="S39" s="238"/>
      <c r="T39" s="237"/>
      <c r="U39" s="238"/>
      <c r="V39" s="237"/>
      <c r="W39" s="239"/>
      <c r="X39" s="238"/>
    </row>
    <row r="40" spans="1:24" ht="17.25" customHeight="1">
      <c r="A40" s="237">
        <v>5</v>
      </c>
      <c r="B40" s="238"/>
      <c r="C40" s="237"/>
      <c r="D40" s="238"/>
      <c r="E40" s="237"/>
      <c r="F40" s="239"/>
      <c r="G40" s="238"/>
      <c r="H40" s="237"/>
      <c r="I40" s="238"/>
      <c r="J40" s="237"/>
      <c r="K40" s="239"/>
      <c r="L40" s="238"/>
      <c r="M40" s="237">
        <v>12</v>
      </c>
      <c r="N40" s="238"/>
      <c r="O40" s="237"/>
      <c r="P40" s="238"/>
      <c r="Q40" s="237"/>
      <c r="R40" s="239"/>
      <c r="S40" s="238"/>
      <c r="T40" s="237"/>
      <c r="U40" s="238"/>
      <c r="V40" s="237"/>
      <c r="W40" s="239"/>
      <c r="X40" s="238"/>
    </row>
    <row r="41" spans="1:24" ht="17.25" customHeight="1">
      <c r="A41" s="237">
        <v>6</v>
      </c>
      <c r="B41" s="238"/>
      <c r="C41" s="237"/>
      <c r="D41" s="238"/>
      <c r="E41" s="237"/>
      <c r="F41" s="239"/>
      <c r="G41" s="238"/>
      <c r="H41" s="237"/>
      <c r="I41" s="238"/>
      <c r="J41" s="237"/>
      <c r="K41" s="239"/>
      <c r="L41" s="238"/>
      <c r="M41" s="237">
        <v>13</v>
      </c>
      <c r="N41" s="238"/>
      <c r="O41" s="237"/>
      <c r="P41" s="238"/>
      <c r="Q41" s="237"/>
      <c r="R41" s="239"/>
      <c r="S41" s="238"/>
      <c r="T41" s="237"/>
      <c r="U41" s="238"/>
      <c r="V41" s="237"/>
      <c r="W41" s="239"/>
      <c r="X41" s="238"/>
    </row>
    <row r="42" spans="1:24" ht="17.25" customHeight="1">
      <c r="A42" s="249">
        <v>7</v>
      </c>
      <c r="B42" s="249"/>
      <c r="C42" s="249"/>
      <c r="D42" s="249"/>
      <c r="E42" s="249"/>
      <c r="F42" s="249"/>
      <c r="G42" s="249"/>
      <c r="H42" s="249"/>
      <c r="I42" s="249"/>
      <c r="J42" s="249"/>
      <c r="K42" s="249"/>
      <c r="L42" s="249"/>
      <c r="M42" s="249">
        <v>14</v>
      </c>
      <c r="N42" s="249"/>
      <c r="O42" s="249"/>
      <c r="P42" s="249"/>
      <c r="Q42" s="249"/>
      <c r="R42" s="249"/>
      <c r="S42" s="249"/>
      <c r="T42" s="249"/>
      <c r="U42" s="249"/>
      <c r="V42" s="249"/>
      <c r="W42" s="249"/>
      <c r="X42" s="249"/>
    </row>
    <row r="43" spans="1:24" ht="15.75" customHeight="1" thickBot="1">
      <c r="A43" s="143"/>
      <c r="B43" s="143"/>
      <c r="C43" s="250" t="s">
        <v>51</v>
      </c>
      <c r="D43" s="250"/>
      <c r="E43" s="250"/>
      <c r="F43" s="250"/>
      <c r="G43" s="250"/>
      <c r="H43" s="250"/>
      <c r="J43" s="251" t="s">
        <v>52</v>
      </c>
      <c r="K43" s="251"/>
      <c r="L43" s="251"/>
      <c r="M43" s="251"/>
      <c r="N43" s="251"/>
      <c r="O43" s="251"/>
      <c r="Q43" s="250" t="s">
        <v>51</v>
      </c>
      <c r="R43" s="250"/>
      <c r="S43" s="250"/>
      <c r="T43" s="250"/>
      <c r="U43" s="250"/>
      <c r="V43" s="250"/>
      <c r="W43" s="143"/>
      <c r="X43" s="143"/>
    </row>
    <row r="44" spans="1:24" ht="12" customHeight="1" thickTop="1">
      <c r="A44" s="144"/>
      <c r="B44" s="144"/>
      <c r="C44" s="145"/>
      <c r="D44" s="146"/>
      <c r="E44" s="146"/>
      <c r="F44" s="146"/>
      <c r="G44" s="146"/>
      <c r="H44" s="147"/>
      <c r="J44" s="145"/>
      <c r="K44" s="146"/>
      <c r="L44" s="146"/>
      <c r="M44" s="146"/>
      <c r="N44" s="146"/>
      <c r="O44" s="147"/>
      <c r="Q44" s="145"/>
      <c r="R44" s="146"/>
      <c r="S44" s="146"/>
      <c r="T44" s="146"/>
      <c r="U44" s="146"/>
      <c r="V44" s="147"/>
      <c r="W44" s="144"/>
      <c r="X44" s="144"/>
    </row>
    <row r="45" spans="1:24" ht="15.75" customHeight="1" thickBot="1">
      <c r="A45" s="144"/>
      <c r="B45" s="144"/>
      <c r="C45" s="148"/>
      <c r="D45" s="149"/>
      <c r="E45" s="149"/>
      <c r="F45" s="149"/>
      <c r="G45" s="149"/>
      <c r="H45" s="150"/>
      <c r="J45" s="148"/>
      <c r="K45" s="149"/>
      <c r="L45" s="149"/>
      <c r="M45" s="149"/>
      <c r="N45" s="149"/>
      <c r="O45" s="150"/>
      <c r="Q45" s="148"/>
      <c r="R45" s="149"/>
      <c r="S45" s="149"/>
      <c r="T45" s="149"/>
      <c r="U45" s="149"/>
      <c r="V45" s="150"/>
      <c r="W45" s="144"/>
      <c r="X45" s="144"/>
    </row>
    <row r="46" spans="1:24" ht="44.25" customHeight="1" thickTop="1">
      <c r="A46" s="240" t="s">
        <v>10</v>
      </c>
      <c r="B46" s="241"/>
      <c r="C46" s="241"/>
      <c r="D46" s="241"/>
      <c r="E46" s="241"/>
      <c r="F46" s="241"/>
      <c r="G46" s="241"/>
      <c r="H46" s="241"/>
      <c r="I46" s="241"/>
      <c r="J46" s="241"/>
      <c r="K46" s="241"/>
      <c r="L46" s="241"/>
      <c r="M46" s="151"/>
      <c r="N46" s="151"/>
      <c r="O46" s="240" t="s">
        <v>10</v>
      </c>
      <c r="P46" s="240"/>
      <c r="Q46" s="240"/>
      <c r="R46" s="240"/>
      <c r="S46" s="240"/>
      <c r="T46" s="240"/>
      <c r="U46" s="240"/>
      <c r="V46" s="240"/>
      <c r="W46" s="240"/>
      <c r="X46" s="240"/>
    </row>
    <row r="47" spans="1:24" ht="18">
      <c r="A47" s="227" t="str">
        <f>TEAMS!$D$1</f>
        <v>CLUB NAME</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row>
    <row r="48" ht="3" customHeight="1"/>
    <row r="49" spans="1:24" ht="15.75">
      <c r="A49" s="228" t="str">
        <f>TEAMS!$D$3</f>
        <v>Tuesday Mens Mufti.</v>
      </c>
      <c r="B49" s="228"/>
      <c r="C49" s="228"/>
      <c r="D49" s="228"/>
      <c r="E49" s="228"/>
      <c r="F49" s="228"/>
      <c r="G49" s="228"/>
      <c r="H49" s="228"/>
      <c r="I49" s="228"/>
      <c r="J49" s="228"/>
      <c r="K49" s="228"/>
      <c r="L49" s="228"/>
      <c r="M49" s="228"/>
      <c r="N49" s="228"/>
      <c r="O49" s="228"/>
      <c r="P49" s="228"/>
      <c r="Q49" s="228"/>
      <c r="R49" s="228"/>
      <c r="S49" s="228"/>
      <c r="T49" s="228"/>
      <c r="U49" s="228"/>
      <c r="V49" s="228"/>
      <c r="W49" s="228"/>
      <c r="X49" s="228"/>
    </row>
    <row r="50" ht="3" customHeight="1"/>
    <row r="51" spans="3:24" ht="15.75">
      <c r="C51" s="220" t="s">
        <v>2</v>
      </c>
      <c r="D51" s="220"/>
      <c r="E51" s="220"/>
      <c r="F51" s="220"/>
      <c r="G51" s="220"/>
      <c r="H51" s="3"/>
      <c r="I51" s="220" t="s">
        <v>1</v>
      </c>
      <c r="J51" s="220"/>
      <c r="K51" s="220"/>
      <c r="L51" s="220"/>
      <c r="M51" s="220"/>
      <c r="N51" s="220"/>
      <c r="O51" s="220"/>
      <c r="P51" s="220"/>
      <c r="Q51" s="220"/>
      <c r="R51" s="220"/>
      <c r="S51" s="220"/>
      <c r="T51" s="220"/>
      <c r="U51" s="220"/>
      <c r="V51" s="220"/>
      <c r="W51" s="220"/>
      <c r="X51" s="220"/>
    </row>
    <row r="52" ht="3" customHeight="1"/>
    <row r="53" spans="3:24" ht="17.25" customHeight="1" thickBot="1">
      <c r="C53" s="221">
        <f>TEAMS!$C$9</f>
        <v>0</v>
      </c>
      <c r="D53" s="222"/>
      <c r="E53" s="222"/>
      <c r="F53" s="222"/>
      <c r="G53" s="223"/>
      <c r="I53" s="224">
        <f>TEAMS!$D$2</f>
        <v>40609</v>
      </c>
      <c r="J53" s="225"/>
      <c r="K53" s="225"/>
      <c r="L53" s="225"/>
      <c r="M53" s="225"/>
      <c r="N53" s="225"/>
      <c r="O53" s="225"/>
      <c r="P53" s="225"/>
      <c r="Q53" s="225"/>
      <c r="R53" s="225"/>
      <c r="S53" s="225"/>
      <c r="T53" s="225"/>
      <c r="U53" s="225"/>
      <c r="V53" s="225"/>
      <c r="W53" s="225"/>
      <c r="X53" s="226"/>
    </row>
    <row r="54" spans="1:23" ht="6.75" customHeight="1" thickTop="1">
      <c r="A54" s="23"/>
      <c r="B54" s="24"/>
      <c r="W54" s="24"/>
    </row>
    <row r="55" spans="1:24" ht="20.25" customHeight="1" thickBot="1">
      <c r="A55" s="232">
        <f>TEAMS!$B$10</f>
        <v>0</v>
      </c>
      <c r="B55" s="233"/>
      <c r="C55" s="233"/>
      <c r="D55" s="233"/>
      <c r="E55" s="233"/>
      <c r="F55" s="233"/>
      <c r="G55" s="233"/>
      <c r="H55" s="233"/>
      <c r="I55" s="233"/>
      <c r="J55" s="233"/>
      <c r="K55" s="233"/>
      <c r="L55" s="234"/>
      <c r="M55" s="235" t="s">
        <v>39</v>
      </c>
      <c r="N55" s="236"/>
      <c r="O55" s="246">
        <f>TEAMS!$D$10</f>
        <v>0</v>
      </c>
      <c r="P55" s="247"/>
      <c r="Q55" s="247"/>
      <c r="R55" s="247"/>
      <c r="S55" s="247"/>
      <c r="T55" s="247"/>
      <c r="U55" s="247"/>
      <c r="V55" s="247"/>
      <c r="W55" s="247"/>
      <c r="X55" s="248"/>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41"/>
      <c r="B57" s="142"/>
      <c r="C57" s="242">
        <f>TEAMS!$B$10</f>
        <v>0</v>
      </c>
      <c r="D57" s="243"/>
      <c r="E57" s="243"/>
      <c r="F57" s="243"/>
      <c r="G57" s="244"/>
      <c r="H57" s="242">
        <f>TEAMS!$D$10</f>
        <v>0</v>
      </c>
      <c r="I57" s="243"/>
      <c r="J57" s="243"/>
      <c r="K57" s="243"/>
      <c r="L57" s="244"/>
      <c r="M57" s="157"/>
      <c r="N57" s="158"/>
      <c r="O57" s="242">
        <f>TEAMS!$B$10</f>
        <v>0</v>
      </c>
      <c r="P57" s="243"/>
      <c r="Q57" s="243"/>
      <c r="R57" s="243"/>
      <c r="S57" s="244"/>
      <c r="T57" s="242">
        <f>TEAMS!$D$10</f>
        <v>0</v>
      </c>
      <c r="U57" s="243"/>
      <c r="V57" s="243"/>
      <c r="W57" s="243"/>
      <c r="X57" s="244"/>
    </row>
    <row r="58" spans="1:24" ht="13.5" customHeight="1">
      <c r="A58" s="245" t="s">
        <v>15</v>
      </c>
      <c r="B58" s="245"/>
      <c r="C58" s="229" t="s">
        <v>13</v>
      </c>
      <c r="D58" s="230"/>
      <c r="E58" s="229" t="s">
        <v>14</v>
      </c>
      <c r="F58" s="231"/>
      <c r="G58" s="230"/>
      <c r="H58" s="229" t="s">
        <v>13</v>
      </c>
      <c r="I58" s="230"/>
      <c r="J58" s="229" t="s">
        <v>14</v>
      </c>
      <c r="K58" s="231"/>
      <c r="L58" s="230"/>
      <c r="M58" s="245" t="s">
        <v>15</v>
      </c>
      <c r="N58" s="245"/>
      <c r="O58" s="229" t="s">
        <v>13</v>
      </c>
      <c r="P58" s="230"/>
      <c r="Q58" s="229" t="s">
        <v>14</v>
      </c>
      <c r="R58" s="231"/>
      <c r="S58" s="230"/>
      <c r="T58" s="229" t="s">
        <v>13</v>
      </c>
      <c r="U58" s="230"/>
      <c r="V58" s="229" t="s">
        <v>14</v>
      </c>
      <c r="W58" s="231"/>
      <c r="X58" s="230"/>
    </row>
    <row r="59" spans="1:24" ht="17.25" customHeight="1">
      <c r="A59" s="237">
        <v>1</v>
      </c>
      <c r="B59" s="238"/>
      <c r="C59" s="237"/>
      <c r="D59" s="238"/>
      <c r="E59" s="237"/>
      <c r="F59" s="239"/>
      <c r="G59" s="238"/>
      <c r="H59" s="237"/>
      <c r="I59" s="238"/>
      <c r="J59" s="237"/>
      <c r="K59" s="239"/>
      <c r="L59" s="238"/>
      <c r="M59" s="237">
        <v>8</v>
      </c>
      <c r="N59" s="238"/>
      <c r="O59" s="237"/>
      <c r="P59" s="238"/>
      <c r="Q59" s="237"/>
      <c r="R59" s="239"/>
      <c r="S59" s="238"/>
      <c r="T59" s="237"/>
      <c r="U59" s="238"/>
      <c r="V59" s="237"/>
      <c r="W59" s="239"/>
      <c r="X59" s="238"/>
    </row>
    <row r="60" spans="1:24" ht="17.25" customHeight="1">
      <c r="A60" s="237">
        <v>2</v>
      </c>
      <c r="B60" s="238"/>
      <c r="C60" s="237"/>
      <c r="D60" s="238"/>
      <c r="E60" s="237"/>
      <c r="F60" s="239"/>
      <c r="G60" s="238"/>
      <c r="H60" s="237"/>
      <c r="I60" s="238"/>
      <c r="J60" s="237"/>
      <c r="K60" s="239"/>
      <c r="L60" s="238"/>
      <c r="M60" s="237">
        <v>9</v>
      </c>
      <c r="N60" s="238"/>
      <c r="O60" s="237"/>
      <c r="P60" s="238"/>
      <c r="Q60" s="237"/>
      <c r="R60" s="239"/>
      <c r="S60" s="238"/>
      <c r="T60" s="237"/>
      <c r="U60" s="238"/>
      <c r="V60" s="237"/>
      <c r="W60" s="239"/>
      <c r="X60" s="238"/>
    </row>
    <row r="61" spans="1:24" ht="17.25" customHeight="1">
      <c r="A61" s="237">
        <v>3</v>
      </c>
      <c r="B61" s="238"/>
      <c r="C61" s="237"/>
      <c r="D61" s="238"/>
      <c r="E61" s="237"/>
      <c r="F61" s="239"/>
      <c r="G61" s="238"/>
      <c r="H61" s="237"/>
      <c r="I61" s="238"/>
      <c r="J61" s="237"/>
      <c r="K61" s="239"/>
      <c r="L61" s="238"/>
      <c r="M61" s="237">
        <v>10</v>
      </c>
      <c r="N61" s="238"/>
      <c r="O61" s="237"/>
      <c r="P61" s="238"/>
      <c r="Q61" s="237"/>
      <c r="R61" s="239"/>
      <c r="S61" s="238"/>
      <c r="T61" s="237"/>
      <c r="U61" s="238"/>
      <c r="V61" s="237"/>
      <c r="W61" s="239"/>
      <c r="X61" s="238"/>
    </row>
    <row r="62" spans="1:24" ht="17.25" customHeight="1">
      <c r="A62" s="237">
        <v>4</v>
      </c>
      <c r="B62" s="238"/>
      <c r="C62" s="237"/>
      <c r="D62" s="238"/>
      <c r="E62" s="237"/>
      <c r="F62" s="239"/>
      <c r="G62" s="238"/>
      <c r="H62" s="237"/>
      <c r="I62" s="238"/>
      <c r="J62" s="237"/>
      <c r="K62" s="239"/>
      <c r="L62" s="238"/>
      <c r="M62" s="237">
        <v>11</v>
      </c>
      <c r="N62" s="238"/>
      <c r="O62" s="237"/>
      <c r="P62" s="238"/>
      <c r="Q62" s="237"/>
      <c r="R62" s="239"/>
      <c r="S62" s="238"/>
      <c r="T62" s="237"/>
      <c r="U62" s="238"/>
      <c r="V62" s="237"/>
      <c r="W62" s="239"/>
      <c r="X62" s="238"/>
    </row>
    <row r="63" spans="1:24" ht="17.25" customHeight="1">
      <c r="A63" s="237">
        <v>5</v>
      </c>
      <c r="B63" s="238"/>
      <c r="C63" s="237"/>
      <c r="D63" s="238"/>
      <c r="E63" s="237"/>
      <c r="F63" s="239"/>
      <c r="G63" s="238"/>
      <c r="H63" s="237"/>
      <c r="I63" s="238"/>
      <c r="J63" s="237"/>
      <c r="K63" s="239"/>
      <c r="L63" s="238"/>
      <c r="M63" s="237">
        <v>12</v>
      </c>
      <c r="N63" s="238"/>
      <c r="O63" s="237"/>
      <c r="P63" s="238"/>
      <c r="Q63" s="237"/>
      <c r="R63" s="239"/>
      <c r="S63" s="238"/>
      <c r="T63" s="237"/>
      <c r="U63" s="238"/>
      <c r="V63" s="237"/>
      <c r="W63" s="239"/>
      <c r="X63" s="238"/>
    </row>
    <row r="64" spans="1:24" ht="17.25" customHeight="1">
      <c r="A64" s="237">
        <v>6</v>
      </c>
      <c r="B64" s="238"/>
      <c r="C64" s="237"/>
      <c r="D64" s="238"/>
      <c r="E64" s="237"/>
      <c r="F64" s="239"/>
      <c r="G64" s="238"/>
      <c r="H64" s="237"/>
      <c r="I64" s="238"/>
      <c r="J64" s="237"/>
      <c r="K64" s="239"/>
      <c r="L64" s="238"/>
      <c r="M64" s="237">
        <v>13</v>
      </c>
      <c r="N64" s="238"/>
      <c r="O64" s="237"/>
      <c r="P64" s="238"/>
      <c r="Q64" s="237"/>
      <c r="R64" s="239"/>
      <c r="S64" s="238"/>
      <c r="T64" s="237"/>
      <c r="U64" s="238"/>
      <c r="V64" s="237"/>
      <c r="W64" s="239"/>
      <c r="X64" s="238"/>
    </row>
    <row r="65" spans="1:24" ht="17.25" customHeight="1">
      <c r="A65" s="249">
        <v>7</v>
      </c>
      <c r="B65" s="249"/>
      <c r="C65" s="249"/>
      <c r="D65" s="249"/>
      <c r="E65" s="249"/>
      <c r="F65" s="249"/>
      <c r="G65" s="249"/>
      <c r="H65" s="249"/>
      <c r="I65" s="249"/>
      <c r="J65" s="249"/>
      <c r="K65" s="249"/>
      <c r="L65" s="249"/>
      <c r="M65" s="249">
        <v>14</v>
      </c>
      <c r="N65" s="249"/>
      <c r="O65" s="249"/>
      <c r="P65" s="249"/>
      <c r="Q65" s="249"/>
      <c r="R65" s="249"/>
      <c r="S65" s="249"/>
      <c r="T65" s="249"/>
      <c r="U65" s="249"/>
      <c r="V65" s="249"/>
      <c r="W65" s="249"/>
      <c r="X65" s="249"/>
    </row>
    <row r="66" spans="1:24" ht="15.75" customHeight="1" thickBot="1">
      <c r="A66" s="143"/>
      <c r="B66" s="143"/>
      <c r="C66" s="250" t="s">
        <v>51</v>
      </c>
      <c r="D66" s="250"/>
      <c r="E66" s="250"/>
      <c r="F66" s="250"/>
      <c r="G66" s="250"/>
      <c r="H66" s="250"/>
      <c r="J66" s="251" t="s">
        <v>52</v>
      </c>
      <c r="K66" s="251"/>
      <c r="L66" s="251"/>
      <c r="M66" s="251"/>
      <c r="N66" s="251"/>
      <c r="O66" s="251"/>
      <c r="Q66" s="250" t="s">
        <v>51</v>
      </c>
      <c r="R66" s="250"/>
      <c r="S66" s="250"/>
      <c r="T66" s="250"/>
      <c r="U66" s="250"/>
      <c r="V66" s="250"/>
      <c r="W66" s="143"/>
      <c r="X66" s="143"/>
    </row>
    <row r="67" spans="1:24" ht="12" customHeight="1" thickTop="1">
      <c r="A67" s="144"/>
      <c r="B67" s="144"/>
      <c r="C67" s="145"/>
      <c r="D67" s="146"/>
      <c r="E67" s="146"/>
      <c r="F67" s="146"/>
      <c r="G67" s="146"/>
      <c r="H67" s="147"/>
      <c r="J67" s="145"/>
      <c r="K67" s="146"/>
      <c r="L67" s="146"/>
      <c r="M67" s="146"/>
      <c r="N67" s="146"/>
      <c r="O67" s="147"/>
      <c r="Q67" s="145"/>
      <c r="R67" s="146"/>
      <c r="S67" s="146"/>
      <c r="T67" s="146"/>
      <c r="U67" s="146"/>
      <c r="V67" s="147"/>
      <c r="W67" s="144"/>
      <c r="X67" s="144"/>
    </row>
    <row r="68" spans="1:24" ht="15.75" customHeight="1" thickBot="1">
      <c r="A68" s="144"/>
      <c r="B68" s="144"/>
      <c r="C68" s="148"/>
      <c r="D68" s="149"/>
      <c r="E68" s="149"/>
      <c r="F68" s="149"/>
      <c r="G68" s="149"/>
      <c r="H68" s="150"/>
      <c r="J68" s="148"/>
      <c r="K68" s="149"/>
      <c r="L68" s="149"/>
      <c r="M68" s="149"/>
      <c r="N68" s="149"/>
      <c r="O68" s="150"/>
      <c r="Q68" s="148"/>
      <c r="R68" s="149"/>
      <c r="S68" s="149"/>
      <c r="T68" s="149"/>
      <c r="U68" s="149"/>
      <c r="V68" s="150"/>
      <c r="W68" s="144"/>
      <c r="X68" s="144"/>
    </row>
    <row r="69" spans="1:24" ht="44.25" customHeight="1" thickTop="1">
      <c r="A69" s="240" t="s">
        <v>10</v>
      </c>
      <c r="B69" s="241"/>
      <c r="C69" s="241"/>
      <c r="D69" s="241"/>
      <c r="E69" s="241"/>
      <c r="F69" s="241"/>
      <c r="G69" s="241"/>
      <c r="H69" s="241"/>
      <c r="I69" s="241"/>
      <c r="J69" s="241"/>
      <c r="K69" s="241"/>
      <c r="L69" s="241"/>
      <c r="M69" s="151"/>
      <c r="N69" s="151"/>
      <c r="O69" s="240" t="s">
        <v>10</v>
      </c>
      <c r="P69" s="240"/>
      <c r="Q69" s="240"/>
      <c r="R69" s="240"/>
      <c r="S69" s="240"/>
      <c r="T69" s="240"/>
      <c r="U69" s="240"/>
      <c r="V69" s="240"/>
      <c r="W69" s="240"/>
      <c r="X69" s="240"/>
    </row>
    <row r="70" spans="1:24" ht="18">
      <c r="A70" s="227" t="str">
        <f>TEAMS!$D$1</f>
        <v>CLUB NAME</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row>
    <row r="71" ht="3" customHeight="1"/>
    <row r="72" spans="1:24" ht="15.75">
      <c r="A72" s="228" t="str">
        <f>TEAMS!$D$3</f>
        <v>Tuesday Mens Mufti.</v>
      </c>
      <c r="B72" s="228"/>
      <c r="C72" s="228"/>
      <c r="D72" s="228"/>
      <c r="E72" s="228"/>
      <c r="F72" s="228"/>
      <c r="G72" s="228"/>
      <c r="H72" s="228"/>
      <c r="I72" s="228"/>
      <c r="J72" s="228"/>
      <c r="K72" s="228"/>
      <c r="L72" s="228"/>
      <c r="M72" s="228"/>
      <c r="N72" s="228"/>
      <c r="O72" s="228"/>
      <c r="P72" s="228"/>
      <c r="Q72" s="228"/>
      <c r="R72" s="228"/>
      <c r="S72" s="228"/>
      <c r="T72" s="228"/>
      <c r="U72" s="228"/>
      <c r="V72" s="228"/>
      <c r="W72" s="228"/>
      <c r="X72" s="228"/>
    </row>
    <row r="73" ht="3" customHeight="1"/>
    <row r="74" spans="3:24" ht="15.75">
      <c r="C74" s="220" t="s">
        <v>2</v>
      </c>
      <c r="D74" s="220"/>
      <c r="E74" s="220"/>
      <c r="F74" s="220"/>
      <c r="G74" s="220"/>
      <c r="H74" s="3"/>
      <c r="I74" s="220" t="s">
        <v>1</v>
      </c>
      <c r="J74" s="220"/>
      <c r="K74" s="220"/>
      <c r="L74" s="220"/>
      <c r="M74" s="220"/>
      <c r="N74" s="220"/>
      <c r="O74" s="220"/>
      <c r="P74" s="220"/>
      <c r="Q74" s="220"/>
      <c r="R74" s="220"/>
      <c r="S74" s="220"/>
      <c r="T74" s="220"/>
      <c r="U74" s="220"/>
      <c r="V74" s="220"/>
      <c r="W74" s="220"/>
      <c r="X74" s="220"/>
    </row>
    <row r="75" ht="3" customHeight="1"/>
    <row r="76" spans="3:24" ht="17.25" customHeight="1" thickBot="1">
      <c r="C76" s="221">
        <f>TEAMS!$C$11</f>
        <v>0</v>
      </c>
      <c r="D76" s="222"/>
      <c r="E76" s="222"/>
      <c r="F76" s="222"/>
      <c r="G76" s="223"/>
      <c r="I76" s="224">
        <f>TEAMS!$D$2</f>
        <v>40609</v>
      </c>
      <c r="J76" s="225"/>
      <c r="K76" s="225"/>
      <c r="L76" s="225"/>
      <c r="M76" s="225"/>
      <c r="N76" s="225"/>
      <c r="O76" s="225"/>
      <c r="P76" s="225"/>
      <c r="Q76" s="225"/>
      <c r="R76" s="225"/>
      <c r="S76" s="225"/>
      <c r="T76" s="225"/>
      <c r="U76" s="225"/>
      <c r="V76" s="225"/>
      <c r="W76" s="225"/>
      <c r="X76" s="226"/>
    </row>
    <row r="77" spans="1:23" ht="6.75" customHeight="1" thickTop="1">
      <c r="A77" s="23"/>
      <c r="B77" s="24"/>
      <c r="W77" s="24"/>
    </row>
    <row r="78" spans="1:24" ht="20.25" customHeight="1" thickBot="1">
      <c r="A78" s="232">
        <f>TEAMS!$B$12</f>
        <v>0</v>
      </c>
      <c r="B78" s="233"/>
      <c r="C78" s="233"/>
      <c r="D78" s="233"/>
      <c r="E78" s="233"/>
      <c r="F78" s="233"/>
      <c r="G78" s="233"/>
      <c r="H78" s="233"/>
      <c r="I78" s="233"/>
      <c r="J78" s="233"/>
      <c r="K78" s="233"/>
      <c r="L78" s="234"/>
      <c r="M78" s="235" t="s">
        <v>39</v>
      </c>
      <c r="N78" s="236"/>
      <c r="O78" s="246">
        <f>TEAMS!$D$12</f>
        <v>0</v>
      </c>
      <c r="P78" s="247"/>
      <c r="Q78" s="247"/>
      <c r="R78" s="247"/>
      <c r="S78" s="247"/>
      <c r="T78" s="247"/>
      <c r="U78" s="247"/>
      <c r="V78" s="247"/>
      <c r="W78" s="247"/>
      <c r="X78" s="248"/>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41"/>
      <c r="B80" s="142"/>
      <c r="C80" s="242">
        <f>TEAMS!$B$12</f>
        <v>0</v>
      </c>
      <c r="D80" s="243"/>
      <c r="E80" s="243"/>
      <c r="F80" s="243"/>
      <c r="G80" s="244"/>
      <c r="H80" s="242">
        <f>TEAMS!$D$12</f>
        <v>0</v>
      </c>
      <c r="I80" s="243"/>
      <c r="J80" s="243"/>
      <c r="K80" s="243"/>
      <c r="L80" s="244"/>
      <c r="M80" s="157"/>
      <c r="N80" s="158"/>
      <c r="O80" s="242">
        <f>TEAMS!$B$12</f>
        <v>0</v>
      </c>
      <c r="P80" s="243"/>
      <c r="Q80" s="243"/>
      <c r="R80" s="243"/>
      <c r="S80" s="244"/>
      <c r="T80" s="242">
        <f>TEAMS!$D$12</f>
        <v>0</v>
      </c>
      <c r="U80" s="243"/>
      <c r="V80" s="243"/>
      <c r="W80" s="243"/>
      <c r="X80" s="244"/>
    </row>
    <row r="81" spans="1:24" ht="13.5" customHeight="1">
      <c r="A81" s="245" t="s">
        <v>15</v>
      </c>
      <c r="B81" s="245"/>
      <c r="C81" s="229" t="s">
        <v>13</v>
      </c>
      <c r="D81" s="230"/>
      <c r="E81" s="229" t="s">
        <v>14</v>
      </c>
      <c r="F81" s="231"/>
      <c r="G81" s="230"/>
      <c r="H81" s="229" t="s">
        <v>13</v>
      </c>
      <c r="I81" s="230"/>
      <c r="J81" s="229" t="s">
        <v>14</v>
      </c>
      <c r="K81" s="231"/>
      <c r="L81" s="230"/>
      <c r="M81" s="245" t="s">
        <v>15</v>
      </c>
      <c r="N81" s="245"/>
      <c r="O81" s="229" t="s">
        <v>13</v>
      </c>
      <c r="P81" s="230"/>
      <c r="Q81" s="229" t="s">
        <v>14</v>
      </c>
      <c r="R81" s="231"/>
      <c r="S81" s="230"/>
      <c r="T81" s="229" t="s">
        <v>13</v>
      </c>
      <c r="U81" s="230"/>
      <c r="V81" s="229" t="s">
        <v>14</v>
      </c>
      <c r="W81" s="231"/>
      <c r="X81" s="230"/>
    </row>
    <row r="82" spans="1:24" ht="17.25" customHeight="1">
      <c r="A82" s="237">
        <v>1</v>
      </c>
      <c r="B82" s="238"/>
      <c r="C82" s="237"/>
      <c r="D82" s="238"/>
      <c r="E82" s="237"/>
      <c r="F82" s="239"/>
      <c r="G82" s="238"/>
      <c r="H82" s="237"/>
      <c r="I82" s="238"/>
      <c r="J82" s="237"/>
      <c r="K82" s="239"/>
      <c r="L82" s="238"/>
      <c r="M82" s="237">
        <v>8</v>
      </c>
      <c r="N82" s="238"/>
      <c r="O82" s="237"/>
      <c r="P82" s="238"/>
      <c r="Q82" s="237"/>
      <c r="R82" s="239"/>
      <c r="S82" s="238"/>
      <c r="T82" s="237"/>
      <c r="U82" s="238"/>
      <c r="V82" s="237"/>
      <c r="W82" s="239"/>
      <c r="X82" s="238"/>
    </row>
    <row r="83" spans="1:24" ht="17.25" customHeight="1">
      <c r="A83" s="237">
        <v>2</v>
      </c>
      <c r="B83" s="238"/>
      <c r="C83" s="237"/>
      <c r="D83" s="238"/>
      <c r="E83" s="237"/>
      <c r="F83" s="239"/>
      <c r="G83" s="238"/>
      <c r="H83" s="237"/>
      <c r="I83" s="238"/>
      <c r="J83" s="237"/>
      <c r="K83" s="239"/>
      <c r="L83" s="238"/>
      <c r="M83" s="237">
        <v>9</v>
      </c>
      <c r="N83" s="238"/>
      <c r="O83" s="237"/>
      <c r="P83" s="238"/>
      <c r="Q83" s="237"/>
      <c r="R83" s="239"/>
      <c r="S83" s="238"/>
      <c r="T83" s="237"/>
      <c r="U83" s="238"/>
      <c r="V83" s="237"/>
      <c r="W83" s="239"/>
      <c r="X83" s="238"/>
    </row>
    <row r="84" spans="1:24" ht="17.25" customHeight="1">
      <c r="A84" s="237">
        <v>3</v>
      </c>
      <c r="B84" s="238"/>
      <c r="C84" s="237"/>
      <c r="D84" s="238"/>
      <c r="E84" s="237"/>
      <c r="F84" s="239"/>
      <c r="G84" s="238"/>
      <c r="H84" s="237"/>
      <c r="I84" s="238"/>
      <c r="J84" s="237"/>
      <c r="K84" s="239"/>
      <c r="L84" s="238"/>
      <c r="M84" s="237">
        <v>10</v>
      </c>
      <c r="N84" s="238"/>
      <c r="O84" s="237"/>
      <c r="P84" s="238"/>
      <c r="Q84" s="237"/>
      <c r="R84" s="239"/>
      <c r="S84" s="238"/>
      <c r="T84" s="237"/>
      <c r="U84" s="238"/>
      <c r="V84" s="237"/>
      <c r="W84" s="239"/>
      <c r="X84" s="238"/>
    </row>
    <row r="85" spans="1:24" ht="17.25" customHeight="1">
      <c r="A85" s="237">
        <v>4</v>
      </c>
      <c r="B85" s="238"/>
      <c r="C85" s="237"/>
      <c r="D85" s="238"/>
      <c r="E85" s="237"/>
      <c r="F85" s="239"/>
      <c r="G85" s="238"/>
      <c r="H85" s="237"/>
      <c r="I85" s="238"/>
      <c r="J85" s="237"/>
      <c r="K85" s="239"/>
      <c r="L85" s="238"/>
      <c r="M85" s="237">
        <v>11</v>
      </c>
      <c r="N85" s="238"/>
      <c r="O85" s="237"/>
      <c r="P85" s="238"/>
      <c r="Q85" s="237"/>
      <c r="R85" s="239"/>
      <c r="S85" s="238"/>
      <c r="T85" s="237"/>
      <c r="U85" s="238"/>
      <c r="V85" s="237"/>
      <c r="W85" s="239"/>
      <c r="X85" s="238"/>
    </row>
    <row r="86" spans="1:24" ht="17.25" customHeight="1">
      <c r="A86" s="237">
        <v>5</v>
      </c>
      <c r="B86" s="238"/>
      <c r="C86" s="237"/>
      <c r="D86" s="238"/>
      <c r="E86" s="237"/>
      <c r="F86" s="239"/>
      <c r="G86" s="238"/>
      <c r="H86" s="237"/>
      <c r="I86" s="238"/>
      <c r="J86" s="237"/>
      <c r="K86" s="239"/>
      <c r="L86" s="238"/>
      <c r="M86" s="237">
        <v>12</v>
      </c>
      <c r="N86" s="238"/>
      <c r="O86" s="237"/>
      <c r="P86" s="238"/>
      <c r="Q86" s="237"/>
      <c r="R86" s="239"/>
      <c r="S86" s="238"/>
      <c r="T86" s="237"/>
      <c r="U86" s="238"/>
      <c r="V86" s="237"/>
      <c r="W86" s="239"/>
      <c r="X86" s="238"/>
    </row>
    <row r="87" spans="1:24" ht="17.25" customHeight="1">
      <c r="A87" s="237">
        <v>6</v>
      </c>
      <c r="B87" s="238"/>
      <c r="C87" s="237"/>
      <c r="D87" s="238"/>
      <c r="E87" s="237"/>
      <c r="F87" s="239"/>
      <c r="G87" s="238"/>
      <c r="H87" s="237"/>
      <c r="I87" s="238"/>
      <c r="J87" s="237"/>
      <c r="K87" s="239"/>
      <c r="L87" s="238"/>
      <c r="M87" s="237">
        <v>13</v>
      </c>
      <c r="N87" s="238"/>
      <c r="O87" s="237"/>
      <c r="P87" s="238"/>
      <c r="Q87" s="237"/>
      <c r="R87" s="239"/>
      <c r="S87" s="238"/>
      <c r="T87" s="237"/>
      <c r="U87" s="238"/>
      <c r="V87" s="237"/>
      <c r="W87" s="239"/>
      <c r="X87" s="238"/>
    </row>
    <row r="88" spans="1:24" ht="17.25" customHeight="1">
      <c r="A88" s="249">
        <v>7</v>
      </c>
      <c r="B88" s="249"/>
      <c r="C88" s="249"/>
      <c r="D88" s="249"/>
      <c r="E88" s="249"/>
      <c r="F88" s="249"/>
      <c r="G88" s="249"/>
      <c r="H88" s="249"/>
      <c r="I88" s="249"/>
      <c r="J88" s="249"/>
      <c r="K88" s="249"/>
      <c r="L88" s="249"/>
      <c r="M88" s="249">
        <v>14</v>
      </c>
      <c r="N88" s="249"/>
      <c r="O88" s="249"/>
      <c r="P88" s="249"/>
      <c r="Q88" s="249"/>
      <c r="R88" s="249"/>
      <c r="S88" s="249"/>
      <c r="T88" s="249"/>
      <c r="U88" s="249"/>
      <c r="V88" s="249"/>
      <c r="W88" s="249"/>
      <c r="X88" s="249"/>
    </row>
    <row r="89" spans="1:24" ht="15.75" customHeight="1" thickBot="1">
      <c r="A89" s="143"/>
      <c r="B89" s="143"/>
      <c r="C89" s="250" t="s">
        <v>51</v>
      </c>
      <c r="D89" s="250"/>
      <c r="E89" s="250"/>
      <c r="F89" s="250"/>
      <c r="G89" s="250"/>
      <c r="H89" s="250"/>
      <c r="J89" s="251" t="s">
        <v>52</v>
      </c>
      <c r="K89" s="251"/>
      <c r="L89" s="251"/>
      <c r="M89" s="251"/>
      <c r="N89" s="251"/>
      <c r="O89" s="251"/>
      <c r="Q89" s="250" t="s">
        <v>51</v>
      </c>
      <c r="R89" s="250"/>
      <c r="S89" s="250"/>
      <c r="T89" s="250"/>
      <c r="U89" s="250"/>
      <c r="V89" s="250"/>
      <c r="W89" s="143"/>
      <c r="X89" s="143"/>
    </row>
    <row r="90" spans="1:24" ht="12" customHeight="1" thickTop="1">
      <c r="A90" s="144"/>
      <c r="B90" s="144"/>
      <c r="C90" s="145"/>
      <c r="D90" s="146"/>
      <c r="E90" s="146"/>
      <c r="F90" s="146"/>
      <c r="G90" s="146"/>
      <c r="H90" s="147"/>
      <c r="J90" s="145"/>
      <c r="K90" s="146"/>
      <c r="L90" s="146"/>
      <c r="M90" s="146"/>
      <c r="N90" s="146"/>
      <c r="O90" s="147"/>
      <c r="Q90" s="145"/>
      <c r="R90" s="146"/>
      <c r="S90" s="146"/>
      <c r="T90" s="146"/>
      <c r="U90" s="146"/>
      <c r="V90" s="147"/>
      <c r="W90" s="144"/>
      <c r="X90" s="144"/>
    </row>
    <row r="91" spans="1:24" ht="15.75" customHeight="1" thickBot="1">
      <c r="A91" s="144"/>
      <c r="B91" s="144"/>
      <c r="C91" s="148"/>
      <c r="D91" s="149"/>
      <c r="E91" s="149"/>
      <c r="F91" s="149"/>
      <c r="G91" s="149"/>
      <c r="H91" s="150"/>
      <c r="J91" s="148"/>
      <c r="K91" s="149"/>
      <c r="L91" s="149"/>
      <c r="M91" s="149"/>
      <c r="N91" s="149"/>
      <c r="O91" s="150"/>
      <c r="Q91" s="148"/>
      <c r="R91" s="149"/>
      <c r="S91" s="149"/>
      <c r="T91" s="149"/>
      <c r="U91" s="149"/>
      <c r="V91" s="150"/>
      <c r="W91" s="144"/>
      <c r="X91" s="144"/>
    </row>
    <row r="92" spans="1:24" ht="44.25" customHeight="1" thickTop="1">
      <c r="A92" s="240" t="s">
        <v>10</v>
      </c>
      <c r="B92" s="241"/>
      <c r="C92" s="241"/>
      <c r="D92" s="241"/>
      <c r="E92" s="241"/>
      <c r="F92" s="241"/>
      <c r="G92" s="241"/>
      <c r="H92" s="241"/>
      <c r="I92" s="241"/>
      <c r="J92" s="241"/>
      <c r="K92" s="241"/>
      <c r="L92" s="241"/>
      <c r="M92" s="151"/>
      <c r="N92" s="151"/>
      <c r="O92" s="240" t="s">
        <v>10</v>
      </c>
      <c r="P92" s="240"/>
      <c r="Q92" s="240"/>
      <c r="R92" s="240"/>
      <c r="S92" s="240"/>
      <c r="T92" s="240"/>
      <c r="U92" s="240"/>
      <c r="V92" s="240"/>
      <c r="W92" s="240"/>
      <c r="X92" s="240"/>
    </row>
    <row r="93" spans="1:24" ht="18">
      <c r="A93" s="227" t="str">
        <f>TEAMS!$D$1</f>
        <v>CLUB NAME</v>
      </c>
      <c r="B93" s="227"/>
      <c r="C93" s="227"/>
      <c r="D93" s="227"/>
      <c r="E93" s="227"/>
      <c r="F93" s="227"/>
      <c r="G93" s="227"/>
      <c r="H93" s="227"/>
      <c r="I93" s="227"/>
      <c r="J93" s="227"/>
      <c r="K93" s="227"/>
      <c r="L93" s="227"/>
      <c r="M93" s="227"/>
      <c r="N93" s="227"/>
      <c r="O93" s="227"/>
      <c r="P93" s="227"/>
      <c r="Q93" s="227"/>
      <c r="R93" s="227"/>
      <c r="S93" s="227"/>
      <c r="T93" s="227"/>
      <c r="U93" s="227"/>
      <c r="V93" s="227"/>
      <c r="W93" s="227"/>
      <c r="X93" s="227"/>
    </row>
    <row r="94" ht="3" customHeight="1"/>
    <row r="95" spans="1:24" ht="15.75">
      <c r="A95" s="228" t="str">
        <f>TEAMS!$D$3</f>
        <v>Tuesday Mens Mufti.</v>
      </c>
      <c r="B95" s="228"/>
      <c r="C95" s="228"/>
      <c r="D95" s="228"/>
      <c r="E95" s="228"/>
      <c r="F95" s="228"/>
      <c r="G95" s="228"/>
      <c r="H95" s="228"/>
      <c r="I95" s="228"/>
      <c r="J95" s="228"/>
      <c r="K95" s="228"/>
      <c r="L95" s="228"/>
      <c r="M95" s="228"/>
      <c r="N95" s="228"/>
      <c r="O95" s="228"/>
      <c r="P95" s="228"/>
      <c r="Q95" s="228"/>
      <c r="R95" s="228"/>
      <c r="S95" s="228"/>
      <c r="T95" s="228"/>
      <c r="U95" s="228"/>
      <c r="V95" s="228"/>
      <c r="W95" s="228"/>
      <c r="X95" s="228"/>
    </row>
    <row r="96" ht="3" customHeight="1"/>
    <row r="97" spans="3:24" ht="15.75">
      <c r="C97" s="220" t="s">
        <v>2</v>
      </c>
      <c r="D97" s="220"/>
      <c r="E97" s="220"/>
      <c r="F97" s="220"/>
      <c r="G97" s="220"/>
      <c r="H97" s="3"/>
      <c r="I97" s="220" t="s">
        <v>1</v>
      </c>
      <c r="J97" s="220"/>
      <c r="K97" s="220"/>
      <c r="L97" s="220"/>
      <c r="M97" s="220"/>
      <c r="N97" s="220"/>
      <c r="O97" s="220"/>
      <c r="P97" s="220"/>
      <c r="Q97" s="220"/>
      <c r="R97" s="220"/>
      <c r="S97" s="220"/>
      <c r="T97" s="220"/>
      <c r="U97" s="220"/>
      <c r="V97" s="220"/>
      <c r="W97" s="220"/>
      <c r="X97" s="220"/>
    </row>
    <row r="98" ht="3" customHeight="1"/>
    <row r="99" spans="3:24" ht="17.25" customHeight="1" thickBot="1">
      <c r="C99" s="221">
        <f>TEAMS!$C$13</f>
        <v>0</v>
      </c>
      <c r="D99" s="222"/>
      <c r="E99" s="222"/>
      <c r="F99" s="222"/>
      <c r="G99" s="223"/>
      <c r="I99" s="224">
        <f>TEAMS!$D$2</f>
        <v>40609</v>
      </c>
      <c r="J99" s="225"/>
      <c r="K99" s="225"/>
      <c r="L99" s="225"/>
      <c r="M99" s="225"/>
      <c r="N99" s="225"/>
      <c r="O99" s="225"/>
      <c r="P99" s="225"/>
      <c r="Q99" s="225"/>
      <c r="R99" s="225"/>
      <c r="S99" s="225"/>
      <c r="T99" s="225"/>
      <c r="U99" s="225"/>
      <c r="V99" s="225"/>
      <c r="W99" s="225"/>
      <c r="X99" s="226"/>
    </row>
    <row r="100" spans="1:23" ht="6.75" customHeight="1" thickTop="1">
      <c r="A100" s="23"/>
      <c r="B100" s="24"/>
      <c r="W100" s="24"/>
    </row>
    <row r="101" spans="1:24" ht="20.25" customHeight="1" thickBot="1">
      <c r="A101" s="232">
        <f>TEAMS!$B$14</f>
        <v>0</v>
      </c>
      <c r="B101" s="233"/>
      <c r="C101" s="233"/>
      <c r="D101" s="233"/>
      <c r="E101" s="233"/>
      <c r="F101" s="233"/>
      <c r="G101" s="233"/>
      <c r="H101" s="233"/>
      <c r="I101" s="233"/>
      <c r="J101" s="233"/>
      <c r="K101" s="233"/>
      <c r="L101" s="234"/>
      <c r="M101" s="235" t="s">
        <v>39</v>
      </c>
      <c r="N101" s="236"/>
      <c r="O101" s="246">
        <f>TEAMS!$D$14</f>
        <v>0</v>
      </c>
      <c r="P101" s="247"/>
      <c r="Q101" s="247"/>
      <c r="R101" s="247"/>
      <c r="S101" s="247"/>
      <c r="T101" s="247"/>
      <c r="U101" s="247"/>
      <c r="V101" s="247"/>
      <c r="W101" s="247"/>
      <c r="X101" s="248"/>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41"/>
      <c r="B103" s="142"/>
      <c r="C103" s="242">
        <f>TEAMS!$B$14</f>
        <v>0</v>
      </c>
      <c r="D103" s="243"/>
      <c r="E103" s="243"/>
      <c r="F103" s="243"/>
      <c r="G103" s="244"/>
      <c r="H103" s="242">
        <f>TEAMS!$D$14</f>
        <v>0</v>
      </c>
      <c r="I103" s="243"/>
      <c r="J103" s="243"/>
      <c r="K103" s="243"/>
      <c r="L103" s="244"/>
      <c r="M103" s="157"/>
      <c r="N103" s="158"/>
      <c r="O103" s="242">
        <f>TEAMS!$B$14</f>
        <v>0</v>
      </c>
      <c r="P103" s="243"/>
      <c r="Q103" s="243"/>
      <c r="R103" s="243"/>
      <c r="S103" s="244"/>
      <c r="T103" s="242">
        <f>TEAMS!$D$14</f>
        <v>0</v>
      </c>
      <c r="U103" s="243"/>
      <c r="V103" s="243"/>
      <c r="W103" s="243"/>
      <c r="X103" s="244"/>
    </row>
    <row r="104" spans="1:24" ht="13.5" customHeight="1">
      <c r="A104" s="245" t="s">
        <v>15</v>
      </c>
      <c r="B104" s="245"/>
      <c r="C104" s="229" t="s">
        <v>13</v>
      </c>
      <c r="D104" s="230"/>
      <c r="E104" s="229" t="s">
        <v>14</v>
      </c>
      <c r="F104" s="231"/>
      <c r="G104" s="230"/>
      <c r="H104" s="229" t="s">
        <v>13</v>
      </c>
      <c r="I104" s="230"/>
      <c r="J104" s="229" t="s">
        <v>14</v>
      </c>
      <c r="K104" s="231"/>
      <c r="L104" s="230"/>
      <c r="M104" s="245" t="s">
        <v>15</v>
      </c>
      <c r="N104" s="245"/>
      <c r="O104" s="229" t="s">
        <v>13</v>
      </c>
      <c r="P104" s="230"/>
      <c r="Q104" s="229" t="s">
        <v>14</v>
      </c>
      <c r="R104" s="231"/>
      <c r="S104" s="230"/>
      <c r="T104" s="229" t="s">
        <v>13</v>
      </c>
      <c r="U104" s="230"/>
      <c r="V104" s="229" t="s">
        <v>14</v>
      </c>
      <c r="W104" s="231"/>
      <c r="X104" s="230"/>
    </row>
    <row r="105" spans="1:24" ht="17.25" customHeight="1">
      <c r="A105" s="237">
        <v>1</v>
      </c>
      <c r="B105" s="238"/>
      <c r="C105" s="237"/>
      <c r="D105" s="238"/>
      <c r="E105" s="237"/>
      <c r="F105" s="239"/>
      <c r="G105" s="238"/>
      <c r="H105" s="237"/>
      <c r="I105" s="238"/>
      <c r="J105" s="237"/>
      <c r="K105" s="239"/>
      <c r="L105" s="238"/>
      <c r="M105" s="237">
        <v>8</v>
      </c>
      <c r="N105" s="238"/>
      <c r="O105" s="237"/>
      <c r="P105" s="238"/>
      <c r="Q105" s="237"/>
      <c r="R105" s="239"/>
      <c r="S105" s="238"/>
      <c r="T105" s="237"/>
      <c r="U105" s="238"/>
      <c r="V105" s="237"/>
      <c r="W105" s="239"/>
      <c r="X105" s="238"/>
    </row>
    <row r="106" spans="1:24" ht="17.25" customHeight="1">
      <c r="A106" s="237">
        <v>2</v>
      </c>
      <c r="B106" s="238"/>
      <c r="C106" s="237"/>
      <c r="D106" s="238"/>
      <c r="E106" s="237"/>
      <c r="F106" s="239"/>
      <c r="G106" s="238"/>
      <c r="H106" s="237"/>
      <c r="I106" s="238"/>
      <c r="J106" s="237"/>
      <c r="K106" s="239"/>
      <c r="L106" s="238"/>
      <c r="M106" s="237">
        <v>9</v>
      </c>
      <c r="N106" s="238"/>
      <c r="O106" s="237"/>
      <c r="P106" s="238"/>
      <c r="Q106" s="237"/>
      <c r="R106" s="239"/>
      <c r="S106" s="238"/>
      <c r="T106" s="237"/>
      <c r="U106" s="238"/>
      <c r="V106" s="237"/>
      <c r="W106" s="239"/>
      <c r="X106" s="238"/>
    </row>
    <row r="107" spans="1:24" ht="17.25" customHeight="1">
      <c r="A107" s="237">
        <v>3</v>
      </c>
      <c r="B107" s="238"/>
      <c r="C107" s="237"/>
      <c r="D107" s="238"/>
      <c r="E107" s="237"/>
      <c r="F107" s="239"/>
      <c r="G107" s="238"/>
      <c r="H107" s="237"/>
      <c r="I107" s="238"/>
      <c r="J107" s="237"/>
      <c r="K107" s="239"/>
      <c r="L107" s="238"/>
      <c r="M107" s="237">
        <v>10</v>
      </c>
      <c r="N107" s="238"/>
      <c r="O107" s="237"/>
      <c r="P107" s="238"/>
      <c r="Q107" s="237"/>
      <c r="R107" s="239"/>
      <c r="S107" s="238"/>
      <c r="T107" s="237"/>
      <c r="U107" s="238"/>
      <c r="V107" s="237"/>
      <c r="W107" s="239"/>
      <c r="X107" s="238"/>
    </row>
    <row r="108" spans="1:24" ht="17.25" customHeight="1">
      <c r="A108" s="237">
        <v>4</v>
      </c>
      <c r="B108" s="238"/>
      <c r="C108" s="237"/>
      <c r="D108" s="238"/>
      <c r="E108" s="237"/>
      <c r="F108" s="239"/>
      <c r="G108" s="238"/>
      <c r="H108" s="237"/>
      <c r="I108" s="238"/>
      <c r="J108" s="237"/>
      <c r="K108" s="239"/>
      <c r="L108" s="238"/>
      <c r="M108" s="237">
        <v>11</v>
      </c>
      <c r="N108" s="238"/>
      <c r="O108" s="237"/>
      <c r="P108" s="238"/>
      <c r="Q108" s="237"/>
      <c r="R108" s="239"/>
      <c r="S108" s="238"/>
      <c r="T108" s="237"/>
      <c r="U108" s="238"/>
      <c r="V108" s="237"/>
      <c r="W108" s="239"/>
      <c r="X108" s="238"/>
    </row>
    <row r="109" spans="1:24" ht="17.25" customHeight="1">
      <c r="A109" s="237">
        <v>5</v>
      </c>
      <c r="B109" s="238"/>
      <c r="C109" s="237"/>
      <c r="D109" s="238"/>
      <c r="E109" s="237"/>
      <c r="F109" s="239"/>
      <c r="G109" s="238"/>
      <c r="H109" s="237"/>
      <c r="I109" s="238"/>
      <c r="J109" s="237"/>
      <c r="K109" s="239"/>
      <c r="L109" s="238"/>
      <c r="M109" s="237">
        <v>12</v>
      </c>
      <c r="N109" s="238"/>
      <c r="O109" s="237"/>
      <c r="P109" s="238"/>
      <c r="Q109" s="237"/>
      <c r="R109" s="239"/>
      <c r="S109" s="238"/>
      <c r="T109" s="237"/>
      <c r="U109" s="238"/>
      <c r="V109" s="237"/>
      <c r="W109" s="239"/>
      <c r="X109" s="238"/>
    </row>
    <row r="110" spans="1:24" ht="17.25" customHeight="1">
      <c r="A110" s="237">
        <v>6</v>
      </c>
      <c r="B110" s="238"/>
      <c r="C110" s="237"/>
      <c r="D110" s="238"/>
      <c r="E110" s="237"/>
      <c r="F110" s="239"/>
      <c r="G110" s="238"/>
      <c r="H110" s="237"/>
      <c r="I110" s="238"/>
      <c r="J110" s="237"/>
      <c r="K110" s="239"/>
      <c r="L110" s="238"/>
      <c r="M110" s="237">
        <v>13</v>
      </c>
      <c r="N110" s="238"/>
      <c r="O110" s="237"/>
      <c r="P110" s="238"/>
      <c r="Q110" s="237"/>
      <c r="R110" s="239"/>
      <c r="S110" s="238"/>
      <c r="T110" s="237"/>
      <c r="U110" s="238"/>
      <c r="V110" s="237"/>
      <c r="W110" s="239"/>
      <c r="X110" s="238"/>
    </row>
    <row r="111" spans="1:24" ht="17.25" customHeight="1">
      <c r="A111" s="249">
        <v>7</v>
      </c>
      <c r="B111" s="249"/>
      <c r="C111" s="249"/>
      <c r="D111" s="249"/>
      <c r="E111" s="249"/>
      <c r="F111" s="249"/>
      <c r="G111" s="249"/>
      <c r="H111" s="249"/>
      <c r="I111" s="249"/>
      <c r="J111" s="249"/>
      <c r="K111" s="249"/>
      <c r="L111" s="249"/>
      <c r="M111" s="249">
        <v>14</v>
      </c>
      <c r="N111" s="249"/>
      <c r="O111" s="249"/>
      <c r="P111" s="249"/>
      <c r="Q111" s="249"/>
      <c r="R111" s="249"/>
      <c r="S111" s="249"/>
      <c r="T111" s="249"/>
      <c r="U111" s="249"/>
      <c r="V111" s="249"/>
      <c r="W111" s="249"/>
      <c r="X111" s="249"/>
    </row>
    <row r="112" spans="1:24" ht="15.75" customHeight="1" thickBot="1">
      <c r="A112" s="143"/>
      <c r="B112" s="143"/>
      <c r="C112" s="250" t="s">
        <v>51</v>
      </c>
      <c r="D112" s="250"/>
      <c r="E112" s="250"/>
      <c r="F112" s="250"/>
      <c r="G112" s="250"/>
      <c r="H112" s="250"/>
      <c r="J112" s="251" t="s">
        <v>52</v>
      </c>
      <c r="K112" s="251"/>
      <c r="L112" s="251"/>
      <c r="M112" s="251"/>
      <c r="N112" s="251"/>
      <c r="O112" s="251"/>
      <c r="Q112" s="250" t="s">
        <v>51</v>
      </c>
      <c r="R112" s="250"/>
      <c r="S112" s="250"/>
      <c r="T112" s="250"/>
      <c r="U112" s="250"/>
      <c r="V112" s="250"/>
      <c r="W112" s="143"/>
      <c r="X112" s="143"/>
    </row>
    <row r="113" spans="1:24" ht="12" customHeight="1" thickTop="1">
      <c r="A113" s="144"/>
      <c r="B113" s="144"/>
      <c r="C113" s="145"/>
      <c r="D113" s="146"/>
      <c r="E113" s="146"/>
      <c r="F113" s="146"/>
      <c r="G113" s="146"/>
      <c r="H113" s="147"/>
      <c r="J113" s="145"/>
      <c r="K113" s="146"/>
      <c r="L113" s="146"/>
      <c r="M113" s="146"/>
      <c r="N113" s="146"/>
      <c r="O113" s="147"/>
      <c r="Q113" s="145"/>
      <c r="R113" s="146"/>
      <c r="S113" s="146"/>
      <c r="T113" s="146"/>
      <c r="U113" s="146"/>
      <c r="V113" s="147"/>
      <c r="W113" s="144"/>
      <c r="X113" s="144"/>
    </row>
    <row r="114" spans="1:24" ht="15.75" customHeight="1" thickBot="1">
      <c r="A114" s="144"/>
      <c r="B114" s="144"/>
      <c r="C114" s="148"/>
      <c r="D114" s="149"/>
      <c r="E114" s="149"/>
      <c r="F114" s="149"/>
      <c r="G114" s="149"/>
      <c r="H114" s="150"/>
      <c r="J114" s="148"/>
      <c r="K114" s="149"/>
      <c r="L114" s="149"/>
      <c r="M114" s="149"/>
      <c r="N114" s="149"/>
      <c r="O114" s="150"/>
      <c r="Q114" s="148"/>
      <c r="R114" s="149"/>
      <c r="S114" s="149"/>
      <c r="T114" s="149"/>
      <c r="U114" s="149"/>
      <c r="V114" s="150"/>
      <c r="W114" s="144"/>
      <c r="X114" s="144"/>
    </row>
    <row r="115" spans="1:24" ht="44.25" customHeight="1" thickTop="1">
      <c r="A115" s="240" t="s">
        <v>10</v>
      </c>
      <c r="B115" s="241"/>
      <c r="C115" s="241"/>
      <c r="D115" s="241"/>
      <c r="E115" s="241"/>
      <c r="F115" s="241"/>
      <c r="G115" s="241"/>
      <c r="H115" s="241"/>
      <c r="I115" s="241"/>
      <c r="J115" s="241"/>
      <c r="K115" s="241"/>
      <c r="L115" s="241"/>
      <c r="M115" s="151"/>
      <c r="N115" s="151"/>
      <c r="O115" s="240" t="s">
        <v>10</v>
      </c>
      <c r="P115" s="240"/>
      <c r="Q115" s="240"/>
      <c r="R115" s="240"/>
      <c r="S115" s="240"/>
      <c r="T115" s="240"/>
      <c r="U115" s="240"/>
      <c r="V115" s="240"/>
      <c r="W115" s="240"/>
      <c r="X115" s="240"/>
    </row>
    <row r="116" spans="1:24" ht="18">
      <c r="A116" s="227" t="str">
        <f>TEAMS!$D$1</f>
        <v>CLUB NAME</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row>
    <row r="117" ht="3" customHeight="1"/>
    <row r="118" spans="1:24" ht="15.75">
      <c r="A118" s="228" t="str">
        <f>TEAMS!$D$3</f>
        <v>Tuesday Mens Mufti.</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row>
    <row r="119" ht="3" customHeight="1"/>
    <row r="120" spans="3:24" ht="15.75">
      <c r="C120" s="220" t="s">
        <v>2</v>
      </c>
      <c r="D120" s="220"/>
      <c r="E120" s="220"/>
      <c r="F120" s="220"/>
      <c r="G120" s="220"/>
      <c r="H120" s="3"/>
      <c r="I120" s="220" t="s">
        <v>1</v>
      </c>
      <c r="J120" s="220"/>
      <c r="K120" s="220"/>
      <c r="L120" s="220"/>
      <c r="M120" s="220"/>
      <c r="N120" s="220"/>
      <c r="O120" s="220"/>
      <c r="P120" s="220"/>
      <c r="Q120" s="220"/>
      <c r="R120" s="220"/>
      <c r="S120" s="220"/>
      <c r="T120" s="220"/>
      <c r="U120" s="220"/>
      <c r="V120" s="220"/>
      <c r="W120" s="220"/>
      <c r="X120" s="220"/>
    </row>
    <row r="121" ht="3" customHeight="1"/>
    <row r="122" spans="3:24" ht="17.25" customHeight="1" thickBot="1">
      <c r="C122" s="221">
        <f>TEAMS!$C$15</f>
        <v>0</v>
      </c>
      <c r="D122" s="222"/>
      <c r="E122" s="222"/>
      <c r="F122" s="222"/>
      <c r="G122" s="223"/>
      <c r="I122" s="224">
        <f>TEAMS!$D$2</f>
        <v>40609</v>
      </c>
      <c r="J122" s="225"/>
      <c r="K122" s="225"/>
      <c r="L122" s="225"/>
      <c r="M122" s="225"/>
      <c r="N122" s="225"/>
      <c r="O122" s="225"/>
      <c r="P122" s="225"/>
      <c r="Q122" s="225"/>
      <c r="R122" s="225"/>
      <c r="S122" s="225"/>
      <c r="T122" s="225"/>
      <c r="U122" s="225"/>
      <c r="V122" s="225"/>
      <c r="W122" s="225"/>
      <c r="X122" s="226"/>
    </row>
    <row r="123" spans="1:23" ht="6.75" customHeight="1" thickTop="1">
      <c r="A123" s="23"/>
      <c r="B123" s="24"/>
      <c r="W123" s="24"/>
    </row>
    <row r="124" spans="1:24" ht="20.25" customHeight="1" thickBot="1">
      <c r="A124" s="232">
        <f>TEAMS!$B$16</f>
        <v>0</v>
      </c>
      <c r="B124" s="233"/>
      <c r="C124" s="233"/>
      <c r="D124" s="233"/>
      <c r="E124" s="233"/>
      <c r="F124" s="233"/>
      <c r="G124" s="233"/>
      <c r="H124" s="233"/>
      <c r="I124" s="233"/>
      <c r="J124" s="233"/>
      <c r="K124" s="233"/>
      <c r="L124" s="234"/>
      <c r="M124" s="235" t="s">
        <v>39</v>
      </c>
      <c r="N124" s="236"/>
      <c r="O124" s="246">
        <f>TEAMS!$D$16</f>
        <v>0</v>
      </c>
      <c r="P124" s="247"/>
      <c r="Q124" s="247"/>
      <c r="R124" s="247"/>
      <c r="S124" s="247"/>
      <c r="T124" s="247"/>
      <c r="U124" s="247"/>
      <c r="V124" s="247"/>
      <c r="W124" s="247"/>
      <c r="X124" s="248"/>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41"/>
      <c r="B126" s="142"/>
      <c r="C126" s="242">
        <f>TEAMS!$B$16</f>
        <v>0</v>
      </c>
      <c r="D126" s="243"/>
      <c r="E126" s="243"/>
      <c r="F126" s="243"/>
      <c r="G126" s="244"/>
      <c r="H126" s="242">
        <f>TEAMS!$D$16</f>
        <v>0</v>
      </c>
      <c r="I126" s="243"/>
      <c r="J126" s="243"/>
      <c r="K126" s="243"/>
      <c r="L126" s="244"/>
      <c r="M126" s="157"/>
      <c r="N126" s="158"/>
      <c r="O126" s="242">
        <f>TEAMS!$B$16</f>
        <v>0</v>
      </c>
      <c r="P126" s="243"/>
      <c r="Q126" s="243"/>
      <c r="R126" s="243"/>
      <c r="S126" s="244"/>
      <c r="T126" s="242">
        <f>TEAMS!$D$16</f>
        <v>0</v>
      </c>
      <c r="U126" s="243"/>
      <c r="V126" s="243"/>
      <c r="W126" s="243"/>
      <c r="X126" s="244"/>
    </row>
    <row r="127" spans="1:24" ht="13.5" customHeight="1">
      <c r="A127" s="245" t="s">
        <v>15</v>
      </c>
      <c r="B127" s="245"/>
      <c r="C127" s="229" t="s">
        <v>13</v>
      </c>
      <c r="D127" s="230"/>
      <c r="E127" s="229" t="s">
        <v>14</v>
      </c>
      <c r="F127" s="231"/>
      <c r="G127" s="230"/>
      <c r="H127" s="229" t="s">
        <v>13</v>
      </c>
      <c r="I127" s="230"/>
      <c r="J127" s="229" t="s">
        <v>14</v>
      </c>
      <c r="K127" s="231"/>
      <c r="L127" s="230"/>
      <c r="M127" s="245" t="s">
        <v>15</v>
      </c>
      <c r="N127" s="245"/>
      <c r="O127" s="229" t="s">
        <v>13</v>
      </c>
      <c r="P127" s="230"/>
      <c r="Q127" s="229" t="s">
        <v>14</v>
      </c>
      <c r="R127" s="231"/>
      <c r="S127" s="230"/>
      <c r="T127" s="229" t="s">
        <v>13</v>
      </c>
      <c r="U127" s="230"/>
      <c r="V127" s="229" t="s">
        <v>14</v>
      </c>
      <c r="W127" s="231"/>
      <c r="X127" s="230"/>
    </row>
    <row r="128" spans="1:24" ht="17.25" customHeight="1">
      <c r="A128" s="237">
        <v>1</v>
      </c>
      <c r="B128" s="238"/>
      <c r="C128" s="237"/>
      <c r="D128" s="238"/>
      <c r="E128" s="237"/>
      <c r="F128" s="239"/>
      <c r="G128" s="238"/>
      <c r="H128" s="237"/>
      <c r="I128" s="238"/>
      <c r="J128" s="237"/>
      <c r="K128" s="239"/>
      <c r="L128" s="238"/>
      <c r="M128" s="237">
        <v>8</v>
      </c>
      <c r="N128" s="238"/>
      <c r="O128" s="237"/>
      <c r="P128" s="238"/>
      <c r="Q128" s="237"/>
      <c r="R128" s="239"/>
      <c r="S128" s="238"/>
      <c r="T128" s="237"/>
      <c r="U128" s="238"/>
      <c r="V128" s="237"/>
      <c r="W128" s="239"/>
      <c r="X128" s="238"/>
    </row>
    <row r="129" spans="1:24" ht="17.25" customHeight="1">
      <c r="A129" s="237">
        <v>2</v>
      </c>
      <c r="B129" s="238"/>
      <c r="C129" s="237"/>
      <c r="D129" s="238"/>
      <c r="E129" s="237"/>
      <c r="F129" s="239"/>
      <c r="G129" s="238"/>
      <c r="H129" s="237"/>
      <c r="I129" s="238"/>
      <c r="J129" s="237"/>
      <c r="K129" s="239"/>
      <c r="L129" s="238"/>
      <c r="M129" s="237">
        <v>9</v>
      </c>
      <c r="N129" s="238"/>
      <c r="O129" s="237"/>
      <c r="P129" s="238"/>
      <c r="Q129" s="237"/>
      <c r="R129" s="239"/>
      <c r="S129" s="238"/>
      <c r="T129" s="237"/>
      <c r="U129" s="238"/>
      <c r="V129" s="237"/>
      <c r="W129" s="239"/>
      <c r="X129" s="238"/>
    </row>
    <row r="130" spans="1:24" ht="17.25" customHeight="1">
      <c r="A130" s="237">
        <v>3</v>
      </c>
      <c r="B130" s="238"/>
      <c r="C130" s="237"/>
      <c r="D130" s="238"/>
      <c r="E130" s="237"/>
      <c r="F130" s="239"/>
      <c r="G130" s="238"/>
      <c r="H130" s="237"/>
      <c r="I130" s="238"/>
      <c r="J130" s="237"/>
      <c r="K130" s="239"/>
      <c r="L130" s="238"/>
      <c r="M130" s="237">
        <v>10</v>
      </c>
      <c r="N130" s="238"/>
      <c r="O130" s="237"/>
      <c r="P130" s="238"/>
      <c r="Q130" s="237"/>
      <c r="R130" s="239"/>
      <c r="S130" s="238"/>
      <c r="T130" s="237"/>
      <c r="U130" s="238"/>
      <c r="V130" s="237"/>
      <c r="W130" s="239"/>
      <c r="X130" s="238"/>
    </row>
    <row r="131" spans="1:24" ht="17.25" customHeight="1">
      <c r="A131" s="237">
        <v>4</v>
      </c>
      <c r="B131" s="238"/>
      <c r="C131" s="237"/>
      <c r="D131" s="238"/>
      <c r="E131" s="237"/>
      <c r="F131" s="239"/>
      <c r="G131" s="238"/>
      <c r="H131" s="237"/>
      <c r="I131" s="238"/>
      <c r="J131" s="237"/>
      <c r="K131" s="239"/>
      <c r="L131" s="238"/>
      <c r="M131" s="237">
        <v>11</v>
      </c>
      <c r="N131" s="238"/>
      <c r="O131" s="237"/>
      <c r="P131" s="238"/>
      <c r="Q131" s="237"/>
      <c r="R131" s="239"/>
      <c r="S131" s="238"/>
      <c r="T131" s="237"/>
      <c r="U131" s="238"/>
      <c r="V131" s="237"/>
      <c r="W131" s="239"/>
      <c r="X131" s="238"/>
    </row>
    <row r="132" spans="1:24" ht="17.25" customHeight="1">
      <c r="A132" s="237">
        <v>5</v>
      </c>
      <c r="B132" s="238"/>
      <c r="C132" s="237"/>
      <c r="D132" s="238"/>
      <c r="E132" s="237"/>
      <c r="F132" s="239"/>
      <c r="G132" s="238"/>
      <c r="H132" s="237"/>
      <c r="I132" s="238"/>
      <c r="J132" s="237"/>
      <c r="K132" s="239"/>
      <c r="L132" s="238"/>
      <c r="M132" s="237">
        <v>12</v>
      </c>
      <c r="N132" s="238"/>
      <c r="O132" s="237"/>
      <c r="P132" s="238"/>
      <c r="Q132" s="237"/>
      <c r="R132" s="239"/>
      <c r="S132" s="238"/>
      <c r="T132" s="237"/>
      <c r="U132" s="238"/>
      <c r="V132" s="237"/>
      <c r="W132" s="239"/>
      <c r="X132" s="238"/>
    </row>
    <row r="133" spans="1:24" ht="17.25" customHeight="1">
      <c r="A133" s="237">
        <v>6</v>
      </c>
      <c r="B133" s="238"/>
      <c r="C133" s="237"/>
      <c r="D133" s="238"/>
      <c r="E133" s="237"/>
      <c r="F133" s="239"/>
      <c r="G133" s="238"/>
      <c r="H133" s="237"/>
      <c r="I133" s="238"/>
      <c r="J133" s="237"/>
      <c r="K133" s="239"/>
      <c r="L133" s="238"/>
      <c r="M133" s="237">
        <v>13</v>
      </c>
      <c r="N133" s="238"/>
      <c r="O133" s="237"/>
      <c r="P133" s="238"/>
      <c r="Q133" s="237"/>
      <c r="R133" s="239"/>
      <c r="S133" s="238"/>
      <c r="T133" s="237"/>
      <c r="U133" s="238"/>
      <c r="V133" s="237"/>
      <c r="W133" s="239"/>
      <c r="X133" s="238"/>
    </row>
    <row r="134" spans="1:24" ht="17.25" customHeight="1">
      <c r="A134" s="249">
        <v>7</v>
      </c>
      <c r="B134" s="249"/>
      <c r="C134" s="249"/>
      <c r="D134" s="249"/>
      <c r="E134" s="249"/>
      <c r="F134" s="249"/>
      <c r="G134" s="249"/>
      <c r="H134" s="249"/>
      <c r="I134" s="249"/>
      <c r="J134" s="249"/>
      <c r="K134" s="249"/>
      <c r="L134" s="249"/>
      <c r="M134" s="249">
        <v>14</v>
      </c>
      <c r="N134" s="249"/>
      <c r="O134" s="249"/>
      <c r="P134" s="249"/>
      <c r="Q134" s="249"/>
      <c r="R134" s="249"/>
      <c r="S134" s="249"/>
      <c r="T134" s="249"/>
      <c r="U134" s="249"/>
      <c r="V134" s="249"/>
      <c r="W134" s="249"/>
      <c r="X134" s="249"/>
    </row>
    <row r="135" spans="1:24" ht="15.75" customHeight="1" thickBot="1">
      <c r="A135" s="143"/>
      <c r="B135" s="143"/>
      <c r="C135" s="250" t="s">
        <v>51</v>
      </c>
      <c r="D135" s="250"/>
      <c r="E135" s="250"/>
      <c r="F135" s="250"/>
      <c r="G135" s="250"/>
      <c r="H135" s="250"/>
      <c r="J135" s="251" t="s">
        <v>52</v>
      </c>
      <c r="K135" s="251"/>
      <c r="L135" s="251"/>
      <c r="M135" s="251"/>
      <c r="N135" s="251"/>
      <c r="O135" s="251"/>
      <c r="Q135" s="250" t="s">
        <v>51</v>
      </c>
      <c r="R135" s="250"/>
      <c r="S135" s="250"/>
      <c r="T135" s="250"/>
      <c r="U135" s="250"/>
      <c r="V135" s="250"/>
      <c r="W135" s="143"/>
      <c r="X135" s="143"/>
    </row>
    <row r="136" spans="1:24" ht="12" customHeight="1" thickTop="1">
      <c r="A136" s="144"/>
      <c r="B136" s="144"/>
      <c r="C136" s="145"/>
      <c r="D136" s="146"/>
      <c r="E136" s="146"/>
      <c r="F136" s="146"/>
      <c r="G136" s="146"/>
      <c r="H136" s="147"/>
      <c r="J136" s="145"/>
      <c r="K136" s="146"/>
      <c r="L136" s="146"/>
      <c r="M136" s="146"/>
      <c r="N136" s="146"/>
      <c r="O136" s="147"/>
      <c r="Q136" s="145"/>
      <c r="R136" s="146"/>
      <c r="S136" s="146"/>
      <c r="T136" s="146"/>
      <c r="U136" s="146"/>
      <c r="V136" s="147"/>
      <c r="W136" s="144"/>
      <c r="X136" s="144"/>
    </row>
    <row r="137" spans="1:24" ht="15.75" customHeight="1" thickBot="1">
      <c r="A137" s="144"/>
      <c r="B137" s="144"/>
      <c r="C137" s="148"/>
      <c r="D137" s="149"/>
      <c r="E137" s="149"/>
      <c r="F137" s="149"/>
      <c r="G137" s="149"/>
      <c r="H137" s="150"/>
      <c r="J137" s="148"/>
      <c r="K137" s="149"/>
      <c r="L137" s="149"/>
      <c r="M137" s="149"/>
      <c r="N137" s="149"/>
      <c r="O137" s="150"/>
      <c r="Q137" s="148"/>
      <c r="R137" s="149"/>
      <c r="S137" s="149"/>
      <c r="T137" s="149"/>
      <c r="U137" s="149"/>
      <c r="V137" s="150"/>
      <c r="W137" s="144"/>
      <c r="X137" s="144"/>
    </row>
    <row r="138" spans="1:24" ht="44.25" customHeight="1" thickTop="1">
      <c r="A138" s="240" t="s">
        <v>10</v>
      </c>
      <c r="B138" s="241"/>
      <c r="C138" s="241"/>
      <c r="D138" s="241"/>
      <c r="E138" s="241"/>
      <c r="F138" s="241"/>
      <c r="G138" s="241"/>
      <c r="H138" s="241"/>
      <c r="I138" s="241"/>
      <c r="J138" s="241"/>
      <c r="K138" s="241"/>
      <c r="L138" s="241"/>
      <c r="M138" s="151"/>
      <c r="N138" s="151"/>
      <c r="O138" s="240" t="s">
        <v>10</v>
      </c>
      <c r="P138" s="240"/>
      <c r="Q138" s="240"/>
      <c r="R138" s="240"/>
      <c r="S138" s="240"/>
      <c r="T138" s="240"/>
      <c r="U138" s="240"/>
      <c r="V138" s="240"/>
      <c r="W138" s="240"/>
      <c r="X138" s="240"/>
    </row>
    <row r="139" spans="1:24" ht="18">
      <c r="A139" s="227" t="str">
        <f>TEAMS!$D$1</f>
        <v>CLUB NAME</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row>
    <row r="140" ht="3" customHeight="1"/>
    <row r="141" spans="1:24" ht="15.75">
      <c r="A141" s="228" t="str">
        <f>TEAMS!$D$3</f>
        <v>Tuesday Mens Mufti.</v>
      </c>
      <c r="B141" s="228"/>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row>
    <row r="142" ht="3" customHeight="1"/>
    <row r="143" spans="3:24" ht="15.75">
      <c r="C143" s="220" t="s">
        <v>2</v>
      </c>
      <c r="D143" s="220"/>
      <c r="E143" s="220"/>
      <c r="F143" s="220"/>
      <c r="G143" s="220"/>
      <c r="H143" s="3"/>
      <c r="I143" s="220" t="s">
        <v>1</v>
      </c>
      <c r="J143" s="220"/>
      <c r="K143" s="220"/>
      <c r="L143" s="220"/>
      <c r="M143" s="220"/>
      <c r="N143" s="220"/>
      <c r="O143" s="220"/>
      <c r="P143" s="220"/>
      <c r="Q143" s="220"/>
      <c r="R143" s="220"/>
      <c r="S143" s="220"/>
      <c r="T143" s="220"/>
      <c r="U143" s="220"/>
      <c r="V143" s="220"/>
      <c r="W143" s="220"/>
      <c r="X143" s="220"/>
    </row>
    <row r="144" ht="3" customHeight="1"/>
    <row r="145" spans="3:24" ht="17.25" customHeight="1" thickBot="1">
      <c r="C145" s="221">
        <f>TEAMS!$C$17</f>
        <v>0</v>
      </c>
      <c r="D145" s="222"/>
      <c r="E145" s="222"/>
      <c r="F145" s="222"/>
      <c r="G145" s="223"/>
      <c r="I145" s="224">
        <f>TEAMS!$D$2</f>
        <v>40609</v>
      </c>
      <c r="J145" s="225"/>
      <c r="K145" s="225"/>
      <c r="L145" s="225"/>
      <c r="M145" s="225"/>
      <c r="N145" s="225"/>
      <c r="O145" s="225"/>
      <c r="P145" s="225"/>
      <c r="Q145" s="225"/>
      <c r="R145" s="225"/>
      <c r="S145" s="225"/>
      <c r="T145" s="225"/>
      <c r="U145" s="225"/>
      <c r="V145" s="225"/>
      <c r="W145" s="225"/>
      <c r="X145" s="226"/>
    </row>
    <row r="146" spans="1:23" ht="6.75" customHeight="1" thickTop="1">
      <c r="A146" s="23"/>
      <c r="B146" s="24"/>
      <c r="W146" s="24"/>
    </row>
    <row r="147" spans="1:24" ht="20.25" customHeight="1" thickBot="1">
      <c r="A147" s="232">
        <f>TEAMS!$B$18</f>
        <v>0</v>
      </c>
      <c r="B147" s="233"/>
      <c r="C147" s="233"/>
      <c r="D147" s="233"/>
      <c r="E147" s="233"/>
      <c r="F147" s="233"/>
      <c r="G147" s="233"/>
      <c r="H147" s="233"/>
      <c r="I147" s="233"/>
      <c r="J147" s="233"/>
      <c r="K147" s="233"/>
      <c r="L147" s="234"/>
      <c r="M147" s="235" t="s">
        <v>39</v>
      </c>
      <c r="N147" s="236"/>
      <c r="O147" s="246">
        <f>TEAMS!$D$18</f>
        <v>0</v>
      </c>
      <c r="P147" s="247"/>
      <c r="Q147" s="247"/>
      <c r="R147" s="247"/>
      <c r="S147" s="247"/>
      <c r="T147" s="247"/>
      <c r="U147" s="247"/>
      <c r="V147" s="247"/>
      <c r="W147" s="247"/>
      <c r="X147" s="248"/>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41"/>
      <c r="B149" s="142"/>
      <c r="C149" s="242">
        <f>TEAMS!$B$18</f>
        <v>0</v>
      </c>
      <c r="D149" s="243"/>
      <c r="E149" s="243"/>
      <c r="F149" s="243"/>
      <c r="G149" s="244"/>
      <c r="H149" s="242">
        <f>TEAMS!$D$18</f>
        <v>0</v>
      </c>
      <c r="I149" s="243"/>
      <c r="J149" s="243"/>
      <c r="K149" s="243"/>
      <c r="L149" s="244"/>
      <c r="M149" s="157"/>
      <c r="N149" s="158"/>
      <c r="O149" s="242">
        <f>TEAMS!$B$18</f>
        <v>0</v>
      </c>
      <c r="P149" s="243"/>
      <c r="Q149" s="243"/>
      <c r="R149" s="243"/>
      <c r="S149" s="244"/>
      <c r="T149" s="242">
        <f>TEAMS!$D$18</f>
        <v>0</v>
      </c>
      <c r="U149" s="243"/>
      <c r="V149" s="243"/>
      <c r="W149" s="243"/>
      <c r="X149" s="244"/>
    </row>
    <row r="150" spans="1:24" ht="13.5" customHeight="1">
      <c r="A150" s="245" t="s">
        <v>15</v>
      </c>
      <c r="B150" s="245"/>
      <c r="C150" s="229" t="s">
        <v>13</v>
      </c>
      <c r="D150" s="230"/>
      <c r="E150" s="229" t="s">
        <v>14</v>
      </c>
      <c r="F150" s="231"/>
      <c r="G150" s="230"/>
      <c r="H150" s="229" t="s">
        <v>13</v>
      </c>
      <c r="I150" s="230"/>
      <c r="J150" s="229" t="s">
        <v>14</v>
      </c>
      <c r="K150" s="231"/>
      <c r="L150" s="230"/>
      <c r="M150" s="245" t="s">
        <v>15</v>
      </c>
      <c r="N150" s="245"/>
      <c r="O150" s="229" t="s">
        <v>13</v>
      </c>
      <c r="P150" s="230"/>
      <c r="Q150" s="229" t="s">
        <v>14</v>
      </c>
      <c r="R150" s="231"/>
      <c r="S150" s="230"/>
      <c r="T150" s="229" t="s">
        <v>13</v>
      </c>
      <c r="U150" s="230"/>
      <c r="V150" s="229" t="s">
        <v>14</v>
      </c>
      <c r="W150" s="231"/>
      <c r="X150" s="230"/>
    </row>
    <row r="151" spans="1:24" ht="17.25" customHeight="1">
      <c r="A151" s="237">
        <v>1</v>
      </c>
      <c r="B151" s="238"/>
      <c r="C151" s="237"/>
      <c r="D151" s="238"/>
      <c r="E151" s="237"/>
      <c r="F151" s="239"/>
      <c r="G151" s="238"/>
      <c r="H151" s="237"/>
      <c r="I151" s="238"/>
      <c r="J151" s="237"/>
      <c r="K151" s="239"/>
      <c r="L151" s="238"/>
      <c r="M151" s="237">
        <v>8</v>
      </c>
      <c r="N151" s="238"/>
      <c r="O151" s="237"/>
      <c r="P151" s="238"/>
      <c r="Q151" s="237"/>
      <c r="R151" s="239"/>
      <c r="S151" s="238"/>
      <c r="T151" s="237"/>
      <c r="U151" s="238"/>
      <c r="V151" s="237"/>
      <c r="W151" s="239"/>
      <c r="X151" s="238"/>
    </row>
    <row r="152" spans="1:24" ht="17.25" customHeight="1">
      <c r="A152" s="237">
        <v>2</v>
      </c>
      <c r="B152" s="238"/>
      <c r="C152" s="237"/>
      <c r="D152" s="238"/>
      <c r="E152" s="237"/>
      <c r="F152" s="239"/>
      <c r="G152" s="238"/>
      <c r="H152" s="237"/>
      <c r="I152" s="238"/>
      <c r="J152" s="237"/>
      <c r="K152" s="239"/>
      <c r="L152" s="238"/>
      <c r="M152" s="237">
        <v>9</v>
      </c>
      <c r="N152" s="238"/>
      <c r="O152" s="237"/>
      <c r="P152" s="238"/>
      <c r="Q152" s="237"/>
      <c r="R152" s="239"/>
      <c r="S152" s="238"/>
      <c r="T152" s="237"/>
      <c r="U152" s="238"/>
      <c r="V152" s="237"/>
      <c r="W152" s="239"/>
      <c r="X152" s="238"/>
    </row>
    <row r="153" spans="1:24" ht="17.25" customHeight="1">
      <c r="A153" s="237">
        <v>3</v>
      </c>
      <c r="B153" s="238"/>
      <c r="C153" s="237"/>
      <c r="D153" s="238"/>
      <c r="E153" s="237"/>
      <c r="F153" s="239"/>
      <c r="G153" s="238"/>
      <c r="H153" s="237"/>
      <c r="I153" s="238"/>
      <c r="J153" s="237"/>
      <c r="K153" s="239"/>
      <c r="L153" s="238"/>
      <c r="M153" s="237">
        <v>10</v>
      </c>
      <c r="N153" s="238"/>
      <c r="O153" s="237"/>
      <c r="P153" s="238"/>
      <c r="Q153" s="237"/>
      <c r="R153" s="239"/>
      <c r="S153" s="238"/>
      <c r="T153" s="237"/>
      <c r="U153" s="238"/>
      <c r="V153" s="237"/>
      <c r="W153" s="239"/>
      <c r="X153" s="238"/>
    </row>
    <row r="154" spans="1:24" ht="17.25" customHeight="1">
      <c r="A154" s="237">
        <v>4</v>
      </c>
      <c r="B154" s="238"/>
      <c r="C154" s="237"/>
      <c r="D154" s="238"/>
      <c r="E154" s="237"/>
      <c r="F154" s="239"/>
      <c r="G154" s="238"/>
      <c r="H154" s="237"/>
      <c r="I154" s="238"/>
      <c r="J154" s="237"/>
      <c r="K154" s="239"/>
      <c r="L154" s="238"/>
      <c r="M154" s="237">
        <v>11</v>
      </c>
      <c r="N154" s="238"/>
      <c r="O154" s="237"/>
      <c r="P154" s="238"/>
      <c r="Q154" s="237"/>
      <c r="R154" s="239"/>
      <c r="S154" s="238"/>
      <c r="T154" s="237"/>
      <c r="U154" s="238"/>
      <c r="V154" s="237"/>
      <c r="W154" s="239"/>
      <c r="X154" s="238"/>
    </row>
    <row r="155" spans="1:24" ht="17.25" customHeight="1">
      <c r="A155" s="237">
        <v>5</v>
      </c>
      <c r="B155" s="238"/>
      <c r="C155" s="237"/>
      <c r="D155" s="238"/>
      <c r="E155" s="237"/>
      <c r="F155" s="239"/>
      <c r="G155" s="238"/>
      <c r="H155" s="237"/>
      <c r="I155" s="238"/>
      <c r="J155" s="237"/>
      <c r="K155" s="239"/>
      <c r="L155" s="238"/>
      <c r="M155" s="237">
        <v>12</v>
      </c>
      <c r="N155" s="238"/>
      <c r="O155" s="237"/>
      <c r="P155" s="238"/>
      <c r="Q155" s="237"/>
      <c r="R155" s="239"/>
      <c r="S155" s="238"/>
      <c r="T155" s="237"/>
      <c r="U155" s="238"/>
      <c r="V155" s="237"/>
      <c r="W155" s="239"/>
      <c r="X155" s="238"/>
    </row>
    <row r="156" spans="1:24" ht="17.25" customHeight="1">
      <c r="A156" s="237">
        <v>6</v>
      </c>
      <c r="B156" s="238"/>
      <c r="C156" s="237"/>
      <c r="D156" s="238"/>
      <c r="E156" s="237"/>
      <c r="F156" s="239"/>
      <c r="G156" s="238"/>
      <c r="H156" s="237"/>
      <c r="I156" s="238"/>
      <c r="J156" s="237"/>
      <c r="K156" s="239"/>
      <c r="L156" s="238"/>
      <c r="M156" s="237">
        <v>13</v>
      </c>
      <c r="N156" s="238"/>
      <c r="O156" s="237"/>
      <c r="P156" s="238"/>
      <c r="Q156" s="237"/>
      <c r="R156" s="239"/>
      <c r="S156" s="238"/>
      <c r="T156" s="237"/>
      <c r="U156" s="238"/>
      <c r="V156" s="237"/>
      <c r="W156" s="239"/>
      <c r="X156" s="238"/>
    </row>
    <row r="157" spans="1:24" ht="17.25" customHeight="1">
      <c r="A157" s="249">
        <v>7</v>
      </c>
      <c r="B157" s="249"/>
      <c r="C157" s="249"/>
      <c r="D157" s="249"/>
      <c r="E157" s="249"/>
      <c r="F157" s="249"/>
      <c r="G157" s="249"/>
      <c r="H157" s="249"/>
      <c r="I157" s="249"/>
      <c r="J157" s="249"/>
      <c r="K157" s="249"/>
      <c r="L157" s="249"/>
      <c r="M157" s="249">
        <v>14</v>
      </c>
      <c r="N157" s="249"/>
      <c r="O157" s="249"/>
      <c r="P157" s="249"/>
      <c r="Q157" s="249"/>
      <c r="R157" s="249"/>
      <c r="S157" s="249"/>
      <c r="T157" s="249"/>
      <c r="U157" s="249"/>
      <c r="V157" s="249"/>
      <c r="W157" s="249"/>
      <c r="X157" s="249"/>
    </row>
    <row r="158" spans="1:24" ht="15.75" customHeight="1" thickBot="1">
      <c r="A158" s="143"/>
      <c r="B158" s="143"/>
      <c r="C158" s="250" t="s">
        <v>51</v>
      </c>
      <c r="D158" s="250"/>
      <c r="E158" s="250"/>
      <c r="F158" s="250"/>
      <c r="G158" s="250"/>
      <c r="H158" s="250"/>
      <c r="J158" s="251" t="s">
        <v>52</v>
      </c>
      <c r="K158" s="251"/>
      <c r="L158" s="251"/>
      <c r="M158" s="251"/>
      <c r="N158" s="251"/>
      <c r="O158" s="251"/>
      <c r="Q158" s="250" t="s">
        <v>51</v>
      </c>
      <c r="R158" s="250"/>
      <c r="S158" s="250"/>
      <c r="T158" s="250"/>
      <c r="U158" s="250"/>
      <c r="V158" s="250"/>
      <c r="W158" s="143"/>
      <c r="X158" s="143"/>
    </row>
    <row r="159" spans="1:24" ht="12" customHeight="1" thickTop="1">
      <c r="A159" s="144"/>
      <c r="B159" s="144"/>
      <c r="C159" s="145"/>
      <c r="D159" s="146"/>
      <c r="E159" s="146"/>
      <c r="F159" s="146"/>
      <c r="G159" s="146"/>
      <c r="H159" s="147"/>
      <c r="J159" s="145"/>
      <c r="K159" s="146"/>
      <c r="L159" s="146"/>
      <c r="M159" s="146"/>
      <c r="N159" s="146"/>
      <c r="O159" s="147"/>
      <c r="Q159" s="145"/>
      <c r="R159" s="146"/>
      <c r="S159" s="146"/>
      <c r="T159" s="146"/>
      <c r="U159" s="146"/>
      <c r="V159" s="147"/>
      <c r="W159" s="144"/>
      <c r="X159" s="144"/>
    </row>
    <row r="160" spans="1:24" ht="15.75" customHeight="1" thickBot="1">
      <c r="A160" s="144"/>
      <c r="B160" s="144"/>
      <c r="C160" s="148"/>
      <c r="D160" s="149"/>
      <c r="E160" s="149"/>
      <c r="F160" s="149"/>
      <c r="G160" s="149"/>
      <c r="H160" s="150"/>
      <c r="J160" s="148"/>
      <c r="K160" s="149"/>
      <c r="L160" s="149"/>
      <c r="M160" s="149"/>
      <c r="N160" s="149"/>
      <c r="O160" s="150"/>
      <c r="Q160" s="148"/>
      <c r="R160" s="149"/>
      <c r="S160" s="149"/>
      <c r="T160" s="149"/>
      <c r="U160" s="149"/>
      <c r="V160" s="150"/>
      <c r="W160" s="144"/>
      <c r="X160" s="144"/>
    </row>
    <row r="161" spans="1:24" ht="44.25" customHeight="1" thickTop="1">
      <c r="A161" s="240" t="s">
        <v>10</v>
      </c>
      <c r="B161" s="241"/>
      <c r="C161" s="241"/>
      <c r="D161" s="241"/>
      <c r="E161" s="241"/>
      <c r="F161" s="241"/>
      <c r="G161" s="241"/>
      <c r="H161" s="241"/>
      <c r="I161" s="241"/>
      <c r="J161" s="241"/>
      <c r="K161" s="241"/>
      <c r="L161" s="241"/>
      <c r="M161" s="151"/>
      <c r="N161" s="151"/>
      <c r="O161" s="240" t="s">
        <v>10</v>
      </c>
      <c r="P161" s="240"/>
      <c r="Q161" s="240"/>
      <c r="R161" s="240"/>
      <c r="S161" s="240"/>
      <c r="T161" s="240"/>
      <c r="U161" s="240"/>
      <c r="V161" s="240"/>
      <c r="W161" s="240"/>
      <c r="X161" s="240"/>
    </row>
    <row r="162" spans="1:24" ht="18">
      <c r="A162" s="227" t="str">
        <f>TEAMS!$D$1</f>
        <v>CLUB NAME</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row>
    <row r="163" ht="3" customHeight="1"/>
    <row r="164" spans="1:24" ht="15.75">
      <c r="A164" s="228" t="str">
        <f>TEAMS!$D$3</f>
        <v>Tuesday Mens Mufti.</v>
      </c>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row>
    <row r="165" ht="3" customHeight="1"/>
    <row r="166" spans="3:24" ht="15.75">
      <c r="C166" s="220" t="s">
        <v>2</v>
      </c>
      <c r="D166" s="220"/>
      <c r="E166" s="220"/>
      <c r="F166" s="220"/>
      <c r="G166" s="220"/>
      <c r="H166" s="3"/>
      <c r="I166" s="220" t="s">
        <v>1</v>
      </c>
      <c r="J166" s="220"/>
      <c r="K166" s="220"/>
      <c r="L166" s="220"/>
      <c r="M166" s="220"/>
      <c r="N166" s="220"/>
      <c r="O166" s="220"/>
      <c r="P166" s="220"/>
      <c r="Q166" s="220"/>
      <c r="R166" s="220"/>
      <c r="S166" s="220"/>
      <c r="T166" s="220"/>
      <c r="U166" s="220"/>
      <c r="V166" s="220"/>
      <c r="W166" s="220"/>
      <c r="X166" s="220"/>
    </row>
    <row r="167" ht="3" customHeight="1"/>
    <row r="168" spans="3:24" ht="17.25" customHeight="1" thickBot="1">
      <c r="C168" s="221">
        <f>TEAMS!$G$5</f>
        <v>0</v>
      </c>
      <c r="D168" s="222"/>
      <c r="E168" s="222"/>
      <c r="F168" s="222"/>
      <c r="G168" s="223"/>
      <c r="I168" s="224">
        <f>TEAMS!$D$2</f>
        <v>40609</v>
      </c>
      <c r="J168" s="225"/>
      <c r="K168" s="225"/>
      <c r="L168" s="225"/>
      <c r="M168" s="225"/>
      <c r="N168" s="225"/>
      <c r="O168" s="225"/>
      <c r="P168" s="225"/>
      <c r="Q168" s="225"/>
      <c r="R168" s="225"/>
      <c r="S168" s="225"/>
      <c r="T168" s="225"/>
      <c r="U168" s="225"/>
      <c r="V168" s="225"/>
      <c r="W168" s="225"/>
      <c r="X168" s="226"/>
    </row>
    <row r="169" spans="1:23" ht="6.75" customHeight="1" thickTop="1">
      <c r="A169" s="23"/>
      <c r="B169" s="24"/>
      <c r="W169" s="24"/>
    </row>
    <row r="170" spans="1:24" ht="20.25" customHeight="1" thickBot="1">
      <c r="A170" s="232">
        <f>TEAMS!$F$6</f>
        <v>0</v>
      </c>
      <c r="B170" s="233"/>
      <c r="C170" s="233"/>
      <c r="D170" s="233"/>
      <c r="E170" s="233"/>
      <c r="F170" s="233"/>
      <c r="G170" s="233"/>
      <c r="H170" s="233"/>
      <c r="I170" s="233"/>
      <c r="J170" s="233"/>
      <c r="K170" s="233"/>
      <c r="L170" s="234"/>
      <c r="M170" s="235" t="s">
        <v>39</v>
      </c>
      <c r="N170" s="236"/>
      <c r="O170" s="246">
        <f>TEAMS!$H$6</f>
        <v>0</v>
      </c>
      <c r="P170" s="247"/>
      <c r="Q170" s="247"/>
      <c r="R170" s="247"/>
      <c r="S170" s="247"/>
      <c r="T170" s="247"/>
      <c r="U170" s="247"/>
      <c r="V170" s="247"/>
      <c r="W170" s="247"/>
      <c r="X170" s="248"/>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41"/>
      <c r="B172" s="142"/>
      <c r="C172" s="242">
        <f>TEAMS!$F$6</f>
        <v>0</v>
      </c>
      <c r="D172" s="243"/>
      <c r="E172" s="243"/>
      <c r="F172" s="243"/>
      <c r="G172" s="244"/>
      <c r="H172" s="242">
        <f>TEAMS!$H$6</f>
        <v>0</v>
      </c>
      <c r="I172" s="243"/>
      <c r="J172" s="243"/>
      <c r="K172" s="243"/>
      <c r="L172" s="244"/>
      <c r="M172" s="157"/>
      <c r="N172" s="158"/>
      <c r="O172" s="242">
        <f>TEAMS!$F$6</f>
        <v>0</v>
      </c>
      <c r="P172" s="243"/>
      <c r="Q172" s="243"/>
      <c r="R172" s="243"/>
      <c r="S172" s="244"/>
      <c r="T172" s="242">
        <f>TEAMS!$H$6</f>
        <v>0</v>
      </c>
      <c r="U172" s="243"/>
      <c r="V172" s="243"/>
      <c r="W172" s="243"/>
      <c r="X172" s="244"/>
    </row>
    <row r="173" spans="1:24" ht="13.5" customHeight="1">
      <c r="A173" s="245" t="s">
        <v>15</v>
      </c>
      <c r="B173" s="245"/>
      <c r="C173" s="229" t="s">
        <v>13</v>
      </c>
      <c r="D173" s="230"/>
      <c r="E173" s="229" t="s">
        <v>14</v>
      </c>
      <c r="F173" s="231"/>
      <c r="G173" s="230"/>
      <c r="H173" s="229" t="s">
        <v>13</v>
      </c>
      <c r="I173" s="230"/>
      <c r="J173" s="229" t="s">
        <v>14</v>
      </c>
      <c r="K173" s="231"/>
      <c r="L173" s="230"/>
      <c r="M173" s="245" t="s">
        <v>15</v>
      </c>
      <c r="N173" s="245"/>
      <c r="O173" s="229" t="s">
        <v>13</v>
      </c>
      <c r="P173" s="230"/>
      <c r="Q173" s="229" t="s">
        <v>14</v>
      </c>
      <c r="R173" s="231"/>
      <c r="S173" s="230"/>
      <c r="T173" s="229" t="s">
        <v>13</v>
      </c>
      <c r="U173" s="230"/>
      <c r="V173" s="229" t="s">
        <v>14</v>
      </c>
      <c r="W173" s="231"/>
      <c r="X173" s="230"/>
    </row>
    <row r="174" spans="1:24" ht="17.25" customHeight="1">
      <c r="A174" s="237">
        <v>1</v>
      </c>
      <c r="B174" s="238"/>
      <c r="C174" s="237"/>
      <c r="D174" s="238"/>
      <c r="E174" s="237"/>
      <c r="F174" s="239"/>
      <c r="G174" s="238"/>
      <c r="H174" s="237"/>
      <c r="I174" s="238"/>
      <c r="J174" s="237"/>
      <c r="K174" s="239"/>
      <c r="L174" s="238"/>
      <c r="M174" s="237">
        <v>8</v>
      </c>
      <c r="N174" s="238"/>
      <c r="O174" s="237"/>
      <c r="P174" s="238"/>
      <c r="Q174" s="237"/>
      <c r="R174" s="239"/>
      <c r="S174" s="238"/>
      <c r="T174" s="237"/>
      <c r="U174" s="238"/>
      <c r="V174" s="237"/>
      <c r="W174" s="239"/>
      <c r="X174" s="238"/>
    </row>
    <row r="175" spans="1:24" ht="17.25" customHeight="1">
      <c r="A175" s="237">
        <v>2</v>
      </c>
      <c r="B175" s="238"/>
      <c r="C175" s="237"/>
      <c r="D175" s="238"/>
      <c r="E175" s="237"/>
      <c r="F175" s="239"/>
      <c r="G175" s="238"/>
      <c r="H175" s="237"/>
      <c r="I175" s="238"/>
      <c r="J175" s="237"/>
      <c r="K175" s="239"/>
      <c r="L175" s="238"/>
      <c r="M175" s="237">
        <v>9</v>
      </c>
      <c r="N175" s="238"/>
      <c r="O175" s="237"/>
      <c r="P175" s="238"/>
      <c r="Q175" s="237"/>
      <c r="R175" s="239"/>
      <c r="S175" s="238"/>
      <c r="T175" s="237"/>
      <c r="U175" s="238"/>
      <c r="V175" s="237"/>
      <c r="W175" s="239"/>
      <c r="X175" s="238"/>
    </row>
    <row r="176" spans="1:24" ht="17.25" customHeight="1">
      <c r="A176" s="237">
        <v>3</v>
      </c>
      <c r="B176" s="238"/>
      <c r="C176" s="237"/>
      <c r="D176" s="238"/>
      <c r="E176" s="237"/>
      <c r="F176" s="239"/>
      <c r="G176" s="238"/>
      <c r="H176" s="237"/>
      <c r="I176" s="238"/>
      <c r="J176" s="237"/>
      <c r="K176" s="239"/>
      <c r="L176" s="238"/>
      <c r="M176" s="237">
        <v>10</v>
      </c>
      <c r="N176" s="238"/>
      <c r="O176" s="237"/>
      <c r="P176" s="238"/>
      <c r="Q176" s="237"/>
      <c r="R176" s="239"/>
      <c r="S176" s="238"/>
      <c r="T176" s="237"/>
      <c r="U176" s="238"/>
      <c r="V176" s="237"/>
      <c r="W176" s="239"/>
      <c r="X176" s="238"/>
    </row>
    <row r="177" spans="1:24" ht="17.25" customHeight="1">
      <c r="A177" s="237">
        <v>4</v>
      </c>
      <c r="B177" s="238"/>
      <c r="C177" s="237"/>
      <c r="D177" s="238"/>
      <c r="E177" s="237"/>
      <c r="F177" s="239"/>
      <c r="G177" s="238"/>
      <c r="H177" s="237"/>
      <c r="I177" s="238"/>
      <c r="J177" s="237"/>
      <c r="K177" s="239"/>
      <c r="L177" s="238"/>
      <c r="M177" s="237">
        <v>11</v>
      </c>
      <c r="N177" s="238"/>
      <c r="O177" s="237"/>
      <c r="P177" s="238"/>
      <c r="Q177" s="237"/>
      <c r="R177" s="239"/>
      <c r="S177" s="238"/>
      <c r="T177" s="237"/>
      <c r="U177" s="238"/>
      <c r="V177" s="237"/>
      <c r="W177" s="239"/>
      <c r="X177" s="238"/>
    </row>
    <row r="178" spans="1:24" ht="17.25" customHeight="1">
      <c r="A178" s="237">
        <v>5</v>
      </c>
      <c r="B178" s="238"/>
      <c r="C178" s="237"/>
      <c r="D178" s="238"/>
      <c r="E178" s="237"/>
      <c r="F178" s="239"/>
      <c r="G178" s="238"/>
      <c r="H178" s="237"/>
      <c r="I178" s="238"/>
      <c r="J178" s="237"/>
      <c r="K178" s="239"/>
      <c r="L178" s="238"/>
      <c r="M178" s="237">
        <v>12</v>
      </c>
      <c r="N178" s="238"/>
      <c r="O178" s="237"/>
      <c r="P178" s="238"/>
      <c r="Q178" s="237"/>
      <c r="R178" s="239"/>
      <c r="S178" s="238"/>
      <c r="T178" s="237"/>
      <c r="U178" s="238"/>
      <c r="V178" s="237"/>
      <c r="W178" s="239"/>
      <c r="X178" s="238"/>
    </row>
    <row r="179" spans="1:24" ht="17.25" customHeight="1">
      <c r="A179" s="237">
        <v>6</v>
      </c>
      <c r="B179" s="238"/>
      <c r="C179" s="237"/>
      <c r="D179" s="238"/>
      <c r="E179" s="237"/>
      <c r="F179" s="239"/>
      <c r="G179" s="238"/>
      <c r="H179" s="237"/>
      <c r="I179" s="238"/>
      <c r="J179" s="237"/>
      <c r="K179" s="239"/>
      <c r="L179" s="238"/>
      <c r="M179" s="237">
        <v>13</v>
      </c>
      <c r="N179" s="238"/>
      <c r="O179" s="237"/>
      <c r="P179" s="238"/>
      <c r="Q179" s="237"/>
      <c r="R179" s="239"/>
      <c r="S179" s="238"/>
      <c r="T179" s="237"/>
      <c r="U179" s="238"/>
      <c r="V179" s="237"/>
      <c r="W179" s="239"/>
      <c r="X179" s="238"/>
    </row>
    <row r="180" spans="1:24" ht="17.25" customHeight="1">
      <c r="A180" s="249">
        <v>7</v>
      </c>
      <c r="B180" s="249"/>
      <c r="C180" s="249"/>
      <c r="D180" s="249"/>
      <c r="E180" s="249"/>
      <c r="F180" s="249"/>
      <c r="G180" s="249"/>
      <c r="H180" s="249"/>
      <c r="I180" s="249"/>
      <c r="J180" s="249"/>
      <c r="K180" s="249"/>
      <c r="L180" s="249"/>
      <c r="M180" s="249">
        <v>14</v>
      </c>
      <c r="N180" s="249"/>
      <c r="O180" s="249"/>
      <c r="P180" s="249"/>
      <c r="Q180" s="249"/>
      <c r="R180" s="249"/>
      <c r="S180" s="249"/>
      <c r="T180" s="249"/>
      <c r="U180" s="249"/>
      <c r="V180" s="249"/>
      <c r="W180" s="249"/>
      <c r="X180" s="249"/>
    </row>
    <row r="181" spans="1:24" ht="15.75" customHeight="1" thickBot="1">
      <c r="A181" s="143"/>
      <c r="B181" s="143"/>
      <c r="C181" s="250" t="s">
        <v>51</v>
      </c>
      <c r="D181" s="250"/>
      <c r="E181" s="250"/>
      <c r="F181" s="250"/>
      <c r="G181" s="250"/>
      <c r="H181" s="250"/>
      <c r="J181" s="251" t="s">
        <v>52</v>
      </c>
      <c r="K181" s="251"/>
      <c r="L181" s="251"/>
      <c r="M181" s="251"/>
      <c r="N181" s="251"/>
      <c r="O181" s="251"/>
      <c r="Q181" s="250" t="s">
        <v>51</v>
      </c>
      <c r="R181" s="250"/>
      <c r="S181" s="250"/>
      <c r="T181" s="250"/>
      <c r="U181" s="250"/>
      <c r="V181" s="250"/>
      <c r="W181" s="143"/>
      <c r="X181" s="143"/>
    </row>
    <row r="182" spans="1:24" ht="12" customHeight="1" thickTop="1">
      <c r="A182" s="144"/>
      <c r="B182" s="144"/>
      <c r="C182" s="145"/>
      <c r="D182" s="146"/>
      <c r="E182" s="146"/>
      <c r="F182" s="146"/>
      <c r="G182" s="146"/>
      <c r="H182" s="147"/>
      <c r="J182" s="145"/>
      <c r="K182" s="146"/>
      <c r="L182" s="146"/>
      <c r="M182" s="146"/>
      <c r="N182" s="146"/>
      <c r="O182" s="147"/>
      <c r="Q182" s="145"/>
      <c r="R182" s="146"/>
      <c r="S182" s="146"/>
      <c r="T182" s="146"/>
      <c r="U182" s="146"/>
      <c r="V182" s="147"/>
      <c r="W182" s="144"/>
      <c r="X182" s="144"/>
    </row>
    <row r="183" spans="1:24" ht="15.75" customHeight="1" thickBot="1">
      <c r="A183" s="144"/>
      <c r="B183" s="144"/>
      <c r="C183" s="148"/>
      <c r="D183" s="149"/>
      <c r="E183" s="149"/>
      <c r="F183" s="149"/>
      <c r="G183" s="149"/>
      <c r="H183" s="150"/>
      <c r="J183" s="148"/>
      <c r="K183" s="149"/>
      <c r="L183" s="149"/>
      <c r="M183" s="149"/>
      <c r="N183" s="149"/>
      <c r="O183" s="150"/>
      <c r="Q183" s="148"/>
      <c r="R183" s="149"/>
      <c r="S183" s="149"/>
      <c r="T183" s="149"/>
      <c r="U183" s="149"/>
      <c r="V183" s="150"/>
      <c r="W183" s="144"/>
      <c r="X183" s="144"/>
    </row>
    <row r="184" spans="1:24" ht="44.25" customHeight="1" thickTop="1">
      <c r="A184" s="240" t="s">
        <v>10</v>
      </c>
      <c r="B184" s="241"/>
      <c r="C184" s="241"/>
      <c r="D184" s="241"/>
      <c r="E184" s="241"/>
      <c r="F184" s="241"/>
      <c r="G184" s="241"/>
      <c r="H184" s="241"/>
      <c r="I184" s="241"/>
      <c r="J184" s="241"/>
      <c r="K184" s="241"/>
      <c r="L184" s="241"/>
      <c r="M184" s="151"/>
      <c r="N184" s="151"/>
      <c r="O184" s="240" t="s">
        <v>10</v>
      </c>
      <c r="P184" s="240"/>
      <c r="Q184" s="240"/>
      <c r="R184" s="240"/>
      <c r="S184" s="240"/>
      <c r="T184" s="240"/>
      <c r="U184" s="240"/>
      <c r="V184" s="240"/>
      <c r="W184" s="240"/>
      <c r="X184" s="240"/>
    </row>
    <row r="185" spans="1:24" ht="18">
      <c r="A185" s="227" t="str">
        <f>TEAMS!$D$1</f>
        <v>CLUB NAME</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row>
    <row r="186" ht="3" customHeight="1"/>
    <row r="187" spans="1:24" ht="15.75">
      <c r="A187" s="228" t="str">
        <f>TEAMS!$D$3</f>
        <v>Tuesday Mens Mufti.</v>
      </c>
      <c r="B187" s="228"/>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row>
    <row r="188" ht="3" customHeight="1"/>
    <row r="189" spans="3:24" ht="15.75">
      <c r="C189" s="220" t="s">
        <v>2</v>
      </c>
      <c r="D189" s="220"/>
      <c r="E189" s="220"/>
      <c r="F189" s="220"/>
      <c r="G189" s="220"/>
      <c r="H189" s="3"/>
      <c r="I189" s="220" t="s">
        <v>1</v>
      </c>
      <c r="J189" s="220"/>
      <c r="K189" s="220"/>
      <c r="L189" s="220"/>
      <c r="M189" s="220"/>
      <c r="N189" s="220"/>
      <c r="O189" s="220"/>
      <c r="P189" s="220"/>
      <c r="Q189" s="220"/>
      <c r="R189" s="220"/>
      <c r="S189" s="220"/>
      <c r="T189" s="220"/>
      <c r="U189" s="220"/>
      <c r="V189" s="220"/>
      <c r="W189" s="220"/>
      <c r="X189" s="220"/>
    </row>
    <row r="190" ht="3" customHeight="1"/>
    <row r="191" spans="3:24" ht="17.25" customHeight="1" thickBot="1">
      <c r="C191" s="221">
        <f>TEAMS!$G$7</f>
        <v>0</v>
      </c>
      <c r="D191" s="222"/>
      <c r="E191" s="222"/>
      <c r="F191" s="222"/>
      <c r="G191" s="223"/>
      <c r="I191" s="224">
        <f>TEAMS!$D$2</f>
        <v>40609</v>
      </c>
      <c r="J191" s="225"/>
      <c r="K191" s="225"/>
      <c r="L191" s="225"/>
      <c r="M191" s="225"/>
      <c r="N191" s="225"/>
      <c r="O191" s="225"/>
      <c r="P191" s="225"/>
      <c r="Q191" s="225"/>
      <c r="R191" s="225"/>
      <c r="S191" s="225"/>
      <c r="T191" s="225"/>
      <c r="U191" s="225"/>
      <c r="V191" s="225"/>
      <c r="W191" s="225"/>
      <c r="X191" s="226"/>
    </row>
    <row r="192" spans="1:23" ht="6.75" customHeight="1" thickTop="1">
      <c r="A192" s="23"/>
      <c r="B192" s="24"/>
      <c r="W192" s="24"/>
    </row>
    <row r="193" spans="1:24" ht="20.25" customHeight="1" thickBot="1">
      <c r="A193" s="232">
        <f>TEAMS!$F$8</f>
        <v>0</v>
      </c>
      <c r="B193" s="233"/>
      <c r="C193" s="233"/>
      <c r="D193" s="233"/>
      <c r="E193" s="233"/>
      <c r="F193" s="233"/>
      <c r="G193" s="233"/>
      <c r="H193" s="233"/>
      <c r="I193" s="233"/>
      <c r="J193" s="233"/>
      <c r="K193" s="233"/>
      <c r="L193" s="234"/>
      <c r="M193" s="235" t="s">
        <v>39</v>
      </c>
      <c r="N193" s="236"/>
      <c r="O193" s="246">
        <f>TEAMS!$H$8</f>
        <v>0</v>
      </c>
      <c r="P193" s="247"/>
      <c r="Q193" s="247"/>
      <c r="R193" s="247"/>
      <c r="S193" s="247"/>
      <c r="T193" s="247"/>
      <c r="U193" s="247"/>
      <c r="V193" s="247"/>
      <c r="W193" s="247"/>
      <c r="X193" s="248"/>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41"/>
      <c r="B195" s="142"/>
      <c r="C195" s="242">
        <f>TEAMS!$F$8</f>
        <v>0</v>
      </c>
      <c r="D195" s="243"/>
      <c r="E195" s="243"/>
      <c r="F195" s="243"/>
      <c r="G195" s="244"/>
      <c r="H195" s="242">
        <f>TEAMS!$H$8</f>
        <v>0</v>
      </c>
      <c r="I195" s="243"/>
      <c r="J195" s="243"/>
      <c r="K195" s="243"/>
      <c r="L195" s="244"/>
      <c r="M195" s="157"/>
      <c r="N195" s="158"/>
      <c r="O195" s="242">
        <f>TEAMS!$F$8</f>
        <v>0</v>
      </c>
      <c r="P195" s="243"/>
      <c r="Q195" s="243"/>
      <c r="R195" s="243"/>
      <c r="S195" s="244"/>
      <c r="T195" s="242">
        <f>TEAMS!$H$8</f>
        <v>0</v>
      </c>
      <c r="U195" s="243"/>
      <c r="V195" s="243"/>
      <c r="W195" s="243"/>
      <c r="X195" s="244"/>
    </row>
    <row r="196" spans="1:24" ht="13.5" customHeight="1">
      <c r="A196" s="245" t="s">
        <v>15</v>
      </c>
      <c r="B196" s="245"/>
      <c r="C196" s="229" t="s">
        <v>13</v>
      </c>
      <c r="D196" s="230"/>
      <c r="E196" s="229" t="s">
        <v>14</v>
      </c>
      <c r="F196" s="231"/>
      <c r="G196" s="230"/>
      <c r="H196" s="229" t="s">
        <v>13</v>
      </c>
      <c r="I196" s="230"/>
      <c r="J196" s="229" t="s">
        <v>14</v>
      </c>
      <c r="K196" s="231"/>
      <c r="L196" s="230"/>
      <c r="M196" s="245" t="s">
        <v>15</v>
      </c>
      <c r="N196" s="245"/>
      <c r="O196" s="229" t="s">
        <v>13</v>
      </c>
      <c r="P196" s="230"/>
      <c r="Q196" s="229" t="s">
        <v>14</v>
      </c>
      <c r="R196" s="231"/>
      <c r="S196" s="230"/>
      <c r="T196" s="229" t="s">
        <v>13</v>
      </c>
      <c r="U196" s="230"/>
      <c r="V196" s="229" t="s">
        <v>14</v>
      </c>
      <c r="W196" s="231"/>
      <c r="X196" s="230"/>
    </row>
    <row r="197" spans="1:24" ht="17.25" customHeight="1">
      <c r="A197" s="237">
        <v>1</v>
      </c>
      <c r="B197" s="238"/>
      <c r="C197" s="237"/>
      <c r="D197" s="238"/>
      <c r="E197" s="237"/>
      <c r="F197" s="239"/>
      <c r="G197" s="238"/>
      <c r="H197" s="237"/>
      <c r="I197" s="238"/>
      <c r="J197" s="237"/>
      <c r="K197" s="239"/>
      <c r="L197" s="238"/>
      <c r="M197" s="237">
        <v>8</v>
      </c>
      <c r="N197" s="238"/>
      <c r="O197" s="237"/>
      <c r="P197" s="238"/>
      <c r="Q197" s="237"/>
      <c r="R197" s="239"/>
      <c r="S197" s="238"/>
      <c r="T197" s="237"/>
      <c r="U197" s="238"/>
      <c r="V197" s="237"/>
      <c r="W197" s="239"/>
      <c r="X197" s="238"/>
    </row>
    <row r="198" spans="1:24" ht="17.25" customHeight="1">
      <c r="A198" s="237">
        <v>2</v>
      </c>
      <c r="B198" s="238"/>
      <c r="C198" s="237"/>
      <c r="D198" s="238"/>
      <c r="E198" s="237"/>
      <c r="F198" s="239"/>
      <c r="G198" s="238"/>
      <c r="H198" s="237"/>
      <c r="I198" s="238"/>
      <c r="J198" s="237"/>
      <c r="K198" s="239"/>
      <c r="L198" s="238"/>
      <c r="M198" s="237">
        <v>9</v>
      </c>
      <c r="N198" s="238"/>
      <c r="O198" s="237"/>
      <c r="P198" s="238"/>
      <c r="Q198" s="237"/>
      <c r="R198" s="239"/>
      <c r="S198" s="238"/>
      <c r="T198" s="237"/>
      <c r="U198" s="238"/>
      <c r="V198" s="237"/>
      <c r="W198" s="239"/>
      <c r="X198" s="238"/>
    </row>
    <row r="199" spans="1:24" ht="17.25" customHeight="1">
      <c r="A199" s="237">
        <v>3</v>
      </c>
      <c r="B199" s="238"/>
      <c r="C199" s="237"/>
      <c r="D199" s="238"/>
      <c r="E199" s="237"/>
      <c r="F199" s="239"/>
      <c r="G199" s="238"/>
      <c r="H199" s="237"/>
      <c r="I199" s="238"/>
      <c r="J199" s="237"/>
      <c r="K199" s="239"/>
      <c r="L199" s="238"/>
      <c r="M199" s="237">
        <v>10</v>
      </c>
      <c r="N199" s="238"/>
      <c r="O199" s="237"/>
      <c r="P199" s="238"/>
      <c r="Q199" s="237"/>
      <c r="R199" s="239"/>
      <c r="S199" s="238"/>
      <c r="T199" s="237"/>
      <c r="U199" s="238"/>
      <c r="V199" s="237"/>
      <c r="W199" s="239"/>
      <c r="X199" s="238"/>
    </row>
    <row r="200" spans="1:24" ht="17.25" customHeight="1">
      <c r="A200" s="237">
        <v>4</v>
      </c>
      <c r="B200" s="238"/>
      <c r="C200" s="237"/>
      <c r="D200" s="238"/>
      <c r="E200" s="237"/>
      <c r="F200" s="239"/>
      <c r="G200" s="238"/>
      <c r="H200" s="237"/>
      <c r="I200" s="238"/>
      <c r="J200" s="237"/>
      <c r="K200" s="239"/>
      <c r="L200" s="238"/>
      <c r="M200" s="237">
        <v>11</v>
      </c>
      <c r="N200" s="238"/>
      <c r="O200" s="237"/>
      <c r="P200" s="238"/>
      <c r="Q200" s="237"/>
      <c r="R200" s="239"/>
      <c r="S200" s="238"/>
      <c r="T200" s="237"/>
      <c r="U200" s="238"/>
      <c r="V200" s="237"/>
      <c r="W200" s="239"/>
      <c r="X200" s="238"/>
    </row>
    <row r="201" spans="1:24" ht="17.25" customHeight="1">
      <c r="A201" s="237">
        <v>5</v>
      </c>
      <c r="B201" s="238"/>
      <c r="C201" s="237"/>
      <c r="D201" s="238"/>
      <c r="E201" s="237"/>
      <c r="F201" s="239"/>
      <c r="G201" s="238"/>
      <c r="H201" s="237"/>
      <c r="I201" s="238"/>
      <c r="J201" s="237"/>
      <c r="K201" s="239"/>
      <c r="L201" s="238"/>
      <c r="M201" s="237">
        <v>12</v>
      </c>
      <c r="N201" s="238"/>
      <c r="O201" s="237"/>
      <c r="P201" s="238"/>
      <c r="Q201" s="237"/>
      <c r="R201" s="239"/>
      <c r="S201" s="238"/>
      <c r="T201" s="237"/>
      <c r="U201" s="238"/>
      <c r="V201" s="237"/>
      <c r="W201" s="239"/>
      <c r="X201" s="238"/>
    </row>
    <row r="202" spans="1:24" ht="17.25" customHeight="1">
      <c r="A202" s="237">
        <v>6</v>
      </c>
      <c r="B202" s="238"/>
      <c r="C202" s="237"/>
      <c r="D202" s="238"/>
      <c r="E202" s="237"/>
      <c r="F202" s="239"/>
      <c r="G202" s="238"/>
      <c r="H202" s="237"/>
      <c r="I202" s="238"/>
      <c r="J202" s="237"/>
      <c r="K202" s="239"/>
      <c r="L202" s="238"/>
      <c r="M202" s="237">
        <v>13</v>
      </c>
      <c r="N202" s="238"/>
      <c r="O202" s="237"/>
      <c r="P202" s="238"/>
      <c r="Q202" s="237"/>
      <c r="R202" s="239"/>
      <c r="S202" s="238"/>
      <c r="T202" s="237"/>
      <c r="U202" s="238"/>
      <c r="V202" s="237"/>
      <c r="W202" s="239"/>
      <c r="X202" s="238"/>
    </row>
    <row r="203" spans="1:24" ht="17.25" customHeight="1">
      <c r="A203" s="249">
        <v>7</v>
      </c>
      <c r="B203" s="249"/>
      <c r="C203" s="249"/>
      <c r="D203" s="249"/>
      <c r="E203" s="249"/>
      <c r="F203" s="249"/>
      <c r="G203" s="249"/>
      <c r="H203" s="249"/>
      <c r="I203" s="249"/>
      <c r="J203" s="249"/>
      <c r="K203" s="249"/>
      <c r="L203" s="249"/>
      <c r="M203" s="249">
        <v>14</v>
      </c>
      <c r="N203" s="249"/>
      <c r="O203" s="249"/>
      <c r="P203" s="249"/>
      <c r="Q203" s="249"/>
      <c r="R203" s="249"/>
      <c r="S203" s="249"/>
      <c r="T203" s="249"/>
      <c r="U203" s="249"/>
      <c r="V203" s="249"/>
      <c r="W203" s="249"/>
      <c r="X203" s="249"/>
    </row>
    <row r="204" spans="1:24" ht="15.75" customHeight="1" thickBot="1">
      <c r="A204" s="143"/>
      <c r="B204" s="143"/>
      <c r="C204" s="250" t="s">
        <v>51</v>
      </c>
      <c r="D204" s="250"/>
      <c r="E204" s="250"/>
      <c r="F204" s="250"/>
      <c r="G204" s="250"/>
      <c r="H204" s="250"/>
      <c r="J204" s="251" t="s">
        <v>52</v>
      </c>
      <c r="K204" s="251"/>
      <c r="L204" s="251"/>
      <c r="M204" s="251"/>
      <c r="N204" s="251"/>
      <c r="O204" s="251"/>
      <c r="Q204" s="250" t="s">
        <v>51</v>
      </c>
      <c r="R204" s="250"/>
      <c r="S204" s="250"/>
      <c r="T204" s="250"/>
      <c r="U204" s="250"/>
      <c r="V204" s="250"/>
      <c r="W204" s="143"/>
      <c r="X204" s="143"/>
    </row>
    <row r="205" spans="1:24" ht="12" customHeight="1" thickTop="1">
      <c r="A205" s="144"/>
      <c r="B205" s="144"/>
      <c r="C205" s="145"/>
      <c r="D205" s="146"/>
      <c r="E205" s="146"/>
      <c r="F205" s="146"/>
      <c r="G205" s="146"/>
      <c r="H205" s="147"/>
      <c r="J205" s="145"/>
      <c r="K205" s="146"/>
      <c r="L205" s="146"/>
      <c r="M205" s="146"/>
      <c r="N205" s="146"/>
      <c r="O205" s="147"/>
      <c r="Q205" s="145"/>
      <c r="R205" s="146"/>
      <c r="S205" s="146"/>
      <c r="T205" s="146"/>
      <c r="U205" s="146"/>
      <c r="V205" s="147"/>
      <c r="W205" s="144"/>
      <c r="X205" s="144"/>
    </row>
    <row r="206" spans="1:24" ht="15.75" customHeight="1" thickBot="1">
      <c r="A206" s="144"/>
      <c r="B206" s="144"/>
      <c r="C206" s="148"/>
      <c r="D206" s="149"/>
      <c r="E206" s="149"/>
      <c r="F206" s="149"/>
      <c r="G206" s="149"/>
      <c r="H206" s="150"/>
      <c r="J206" s="148"/>
      <c r="K206" s="149"/>
      <c r="L206" s="149"/>
      <c r="M206" s="149"/>
      <c r="N206" s="149"/>
      <c r="O206" s="150"/>
      <c r="Q206" s="148"/>
      <c r="R206" s="149"/>
      <c r="S206" s="149"/>
      <c r="T206" s="149"/>
      <c r="U206" s="149"/>
      <c r="V206" s="150"/>
      <c r="W206" s="144"/>
      <c r="X206" s="144"/>
    </row>
    <row r="207" spans="1:24" ht="44.25" customHeight="1" thickTop="1">
      <c r="A207" s="240" t="s">
        <v>10</v>
      </c>
      <c r="B207" s="241"/>
      <c r="C207" s="241"/>
      <c r="D207" s="241"/>
      <c r="E207" s="241"/>
      <c r="F207" s="241"/>
      <c r="G207" s="241"/>
      <c r="H207" s="241"/>
      <c r="I207" s="241"/>
      <c r="J207" s="241"/>
      <c r="K207" s="241"/>
      <c r="L207" s="241"/>
      <c r="M207" s="151"/>
      <c r="N207" s="151"/>
      <c r="O207" s="240" t="s">
        <v>10</v>
      </c>
      <c r="P207" s="240"/>
      <c r="Q207" s="240"/>
      <c r="R207" s="240"/>
      <c r="S207" s="240"/>
      <c r="T207" s="240"/>
      <c r="U207" s="240"/>
      <c r="V207" s="240"/>
      <c r="W207" s="240"/>
      <c r="X207" s="240"/>
    </row>
    <row r="208" spans="1:24" ht="18">
      <c r="A208" s="227" t="str">
        <f>TEAMS!$D$1</f>
        <v>CLUB NAME</v>
      </c>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row>
    <row r="209" ht="3" customHeight="1"/>
    <row r="210" spans="1:24" ht="15.75">
      <c r="A210" s="228" t="str">
        <f>TEAMS!$D$3</f>
        <v>Tuesday Mens Mufti.</v>
      </c>
      <c r="B210" s="228"/>
      <c r="C210" s="228"/>
      <c r="D210" s="228"/>
      <c r="E210" s="228"/>
      <c r="F210" s="228"/>
      <c r="G210" s="228"/>
      <c r="H210" s="228"/>
      <c r="I210" s="228"/>
      <c r="J210" s="228"/>
      <c r="K210" s="228"/>
      <c r="L210" s="228"/>
      <c r="M210" s="228"/>
      <c r="N210" s="228"/>
      <c r="O210" s="228"/>
      <c r="P210" s="228"/>
      <c r="Q210" s="228"/>
      <c r="R210" s="228"/>
      <c r="S210" s="228"/>
      <c r="T210" s="228"/>
      <c r="U210" s="228"/>
      <c r="V210" s="228"/>
      <c r="W210" s="228"/>
      <c r="X210" s="228"/>
    </row>
    <row r="211" ht="3" customHeight="1"/>
    <row r="212" spans="3:24" ht="15.75">
      <c r="C212" s="220" t="s">
        <v>2</v>
      </c>
      <c r="D212" s="220"/>
      <c r="E212" s="220"/>
      <c r="F212" s="220"/>
      <c r="G212" s="220"/>
      <c r="H212" s="3"/>
      <c r="I212" s="220" t="s">
        <v>1</v>
      </c>
      <c r="J212" s="220"/>
      <c r="K212" s="220"/>
      <c r="L212" s="220"/>
      <c r="M212" s="220"/>
      <c r="N212" s="220"/>
      <c r="O212" s="220"/>
      <c r="P212" s="220"/>
      <c r="Q212" s="220"/>
      <c r="R212" s="220"/>
      <c r="S212" s="220"/>
      <c r="T212" s="220"/>
      <c r="U212" s="220"/>
      <c r="V212" s="220"/>
      <c r="W212" s="220"/>
      <c r="X212" s="220"/>
    </row>
    <row r="213" ht="3" customHeight="1"/>
    <row r="214" spans="3:24" ht="17.25" customHeight="1" thickBot="1">
      <c r="C214" s="221">
        <f>TEAMS!$G$9</f>
        <v>0</v>
      </c>
      <c r="D214" s="222"/>
      <c r="E214" s="222"/>
      <c r="F214" s="222"/>
      <c r="G214" s="223"/>
      <c r="I214" s="224">
        <f>TEAMS!$D$2</f>
        <v>40609</v>
      </c>
      <c r="J214" s="225"/>
      <c r="K214" s="225"/>
      <c r="L214" s="225"/>
      <c r="M214" s="225"/>
      <c r="N214" s="225"/>
      <c r="O214" s="225"/>
      <c r="P214" s="225"/>
      <c r="Q214" s="225"/>
      <c r="R214" s="225"/>
      <c r="S214" s="225"/>
      <c r="T214" s="225"/>
      <c r="U214" s="225"/>
      <c r="V214" s="225"/>
      <c r="W214" s="225"/>
      <c r="X214" s="226"/>
    </row>
    <row r="215" spans="1:23" ht="6.75" customHeight="1" thickTop="1">
      <c r="A215" s="23"/>
      <c r="B215" s="24"/>
      <c r="W215" s="24"/>
    </row>
    <row r="216" spans="1:24" ht="20.25" customHeight="1" thickBot="1">
      <c r="A216" s="232">
        <f>TEAMS!$F$10</f>
        <v>0</v>
      </c>
      <c r="B216" s="233"/>
      <c r="C216" s="233"/>
      <c r="D216" s="233"/>
      <c r="E216" s="233"/>
      <c r="F216" s="233"/>
      <c r="G216" s="233"/>
      <c r="H216" s="233"/>
      <c r="I216" s="233"/>
      <c r="J216" s="233"/>
      <c r="K216" s="233"/>
      <c r="L216" s="234"/>
      <c r="M216" s="235" t="s">
        <v>39</v>
      </c>
      <c r="N216" s="236"/>
      <c r="O216" s="246">
        <f>TEAMS!$H$10</f>
        <v>0</v>
      </c>
      <c r="P216" s="247"/>
      <c r="Q216" s="247"/>
      <c r="R216" s="247"/>
      <c r="S216" s="247"/>
      <c r="T216" s="247"/>
      <c r="U216" s="247"/>
      <c r="V216" s="247"/>
      <c r="W216" s="247"/>
      <c r="X216" s="248"/>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41"/>
      <c r="B218" s="142"/>
      <c r="C218" s="242">
        <f>TEAMS!$F$10</f>
        <v>0</v>
      </c>
      <c r="D218" s="243"/>
      <c r="E218" s="243"/>
      <c r="F218" s="243"/>
      <c r="G218" s="244"/>
      <c r="H218" s="242">
        <f>TEAMS!$H$10</f>
        <v>0</v>
      </c>
      <c r="I218" s="243"/>
      <c r="J218" s="243"/>
      <c r="K218" s="243"/>
      <c r="L218" s="244"/>
      <c r="M218" s="157"/>
      <c r="N218" s="158"/>
      <c r="O218" s="242">
        <f>TEAMS!$F$10</f>
        <v>0</v>
      </c>
      <c r="P218" s="243"/>
      <c r="Q218" s="243"/>
      <c r="R218" s="243"/>
      <c r="S218" s="244"/>
      <c r="T218" s="242">
        <f>TEAMS!$H$10</f>
        <v>0</v>
      </c>
      <c r="U218" s="243"/>
      <c r="V218" s="243"/>
      <c r="W218" s="243"/>
      <c r="X218" s="244"/>
    </row>
    <row r="219" spans="1:24" ht="13.5" customHeight="1">
      <c r="A219" s="245" t="s">
        <v>15</v>
      </c>
      <c r="B219" s="245"/>
      <c r="C219" s="229" t="s">
        <v>13</v>
      </c>
      <c r="D219" s="230"/>
      <c r="E219" s="229" t="s">
        <v>14</v>
      </c>
      <c r="F219" s="231"/>
      <c r="G219" s="230"/>
      <c r="H219" s="229" t="s">
        <v>13</v>
      </c>
      <c r="I219" s="230"/>
      <c r="J219" s="229" t="s">
        <v>14</v>
      </c>
      <c r="K219" s="231"/>
      <c r="L219" s="230"/>
      <c r="M219" s="245" t="s">
        <v>15</v>
      </c>
      <c r="N219" s="245"/>
      <c r="O219" s="229" t="s">
        <v>13</v>
      </c>
      <c r="P219" s="230"/>
      <c r="Q219" s="229" t="s">
        <v>14</v>
      </c>
      <c r="R219" s="231"/>
      <c r="S219" s="230"/>
      <c r="T219" s="229" t="s">
        <v>13</v>
      </c>
      <c r="U219" s="230"/>
      <c r="V219" s="229" t="s">
        <v>14</v>
      </c>
      <c r="W219" s="231"/>
      <c r="X219" s="230"/>
    </row>
    <row r="220" spans="1:24" ht="17.25" customHeight="1">
      <c r="A220" s="237">
        <v>1</v>
      </c>
      <c r="B220" s="238"/>
      <c r="C220" s="237"/>
      <c r="D220" s="238"/>
      <c r="E220" s="237"/>
      <c r="F220" s="239"/>
      <c r="G220" s="238"/>
      <c r="H220" s="237"/>
      <c r="I220" s="238"/>
      <c r="J220" s="237"/>
      <c r="K220" s="239"/>
      <c r="L220" s="238"/>
      <c r="M220" s="237">
        <v>8</v>
      </c>
      <c r="N220" s="238"/>
      <c r="O220" s="237"/>
      <c r="P220" s="238"/>
      <c r="Q220" s="237"/>
      <c r="R220" s="239"/>
      <c r="S220" s="238"/>
      <c r="T220" s="237"/>
      <c r="U220" s="238"/>
      <c r="V220" s="237"/>
      <c r="W220" s="239"/>
      <c r="X220" s="238"/>
    </row>
    <row r="221" spans="1:24" ht="17.25" customHeight="1">
      <c r="A221" s="237">
        <v>2</v>
      </c>
      <c r="B221" s="238"/>
      <c r="C221" s="237"/>
      <c r="D221" s="238"/>
      <c r="E221" s="237"/>
      <c r="F221" s="239"/>
      <c r="G221" s="238"/>
      <c r="H221" s="237"/>
      <c r="I221" s="238"/>
      <c r="J221" s="237"/>
      <c r="K221" s="239"/>
      <c r="L221" s="238"/>
      <c r="M221" s="237">
        <v>9</v>
      </c>
      <c r="N221" s="238"/>
      <c r="O221" s="237"/>
      <c r="P221" s="238"/>
      <c r="Q221" s="237"/>
      <c r="R221" s="239"/>
      <c r="S221" s="238"/>
      <c r="T221" s="237"/>
      <c r="U221" s="238"/>
      <c r="V221" s="237"/>
      <c r="W221" s="239"/>
      <c r="X221" s="238"/>
    </row>
    <row r="222" spans="1:24" ht="17.25" customHeight="1">
      <c r="A222" s="237">
        <v>3</v>
      </c>
      <c r="B222" s="238"/>
      <c r="C222" s="237"/>
      <c r="D222" s="238"/>
      <c r="E222" s="237"/>
      <c r="F222" s="239"/>
      <c r="G222" s="238"/>
      <c r="H222" s="237"/>
      <c r="I222" s="238"/>
      <c r="J222" s="237"/>
      <c r="K222" s="239"/>
      <c r="L222" s="238"/>
      <c r="M222" s="237">
        <v>10</v>
      </c>
      <c r="N222" s="238"/>
      <c r="O222" s="237"/>
      <c r="P222" s="238"/>
      <c r="Q222" s="237"/>
      <c r="R222" s="239"/>
      <c r="S222" s="238"/>
      <c r="T222" s="237"/>
      <c r="U222" s="238"/>
      <c r="V222" s="237"/>
      <c r="W222" s="239"/>
      <c r="X222" s="238"/>
    </row>
    <row r="223" spans="1:24" ht="17.25" customHeight="1">
      <c r="A223" s="237">
        <v>4</v>
      </c>
      <c r="B223" s="238"/>
      <c r="C223" s="237"/>
      <c r="D223" s="238"/>
      <c r="E223" s="237"/>
      <c r="F223" s="239"/>
      <c r="G223" s="238"/>
      <c r="H223" s="237"/>
      <c r="I223" s="238"/>
      <c r="J223" s="237"/>
      <c r="K223" s="239"/>
      <c r="L223" s="238"/>
      <c r="M223" s="237">
        <v>11</v>
      </c>
      <c r="N223" s="238"/>
      <c r="O223" s="237"/>
      <c r="P223" s="238"/>
      <c r="Q223" s="237"/>
      <c r="R223" s="239"/>
      <c r="S223" s="238"/>
      <c r="T223" s="237"/>
      <c r="U223" s="238"/>
      <c r="V223" s="237"/>
      <c r="W223" s="239"/>
      <c r="X223" s="238"/>
    </row>
    <row r="224" spans="1:24" ht="17.25" customHeight="1">
      <c r="A224" s="237">
        <v>5</v>
      </c>
      <c r="B224" s="238"/>
      <c r="C224" s="237"/>
      <c r="D224" s="238"/>
      <c r="E224" s="237"/>
      <c r="F224" s="239"/>
      <c r="G224" s="238"/>
      <c r="H224" s="237"/>
      <c r="I224" s="238"/>
      <c r="J224" s="237"/>
      <c r="K224" s="239"/>
      <c r="L224" s="238"/>
      <c r="M224" s="237">
        <v>12</v>
      </c>
      <c r="N224" s="238"/>
      <c r="O224" s="237"/>
      <c r="P224" s="238"/>
      <c r="Q224" s="237"/>
      <c r="R224" s="239"/>
      <c r="S224" s="238"/>
      <c r="T224" s="237"/>
      <c r="U224" s="238"/>
      <c r="V224" s="237"/>
      <c r="W224" s="239"/>
      <c r="X224" s="238"/>
    </row>
    <row r="225" spans="1:24" ht="17.25" customHeight="1">
      <c r="A225" s="237">
        <v>6</v>
      </c>
      <c r="B225" s="238"/>
      <c r="C225" s="237"/>
      <c r="D225" s="238"/>
      <c r="E225" s="237"/>
      <c r="F225" s="239"/>
      <c r="G225" s="238"/>
      <c r="H225" s="237"/>
      <c r="I225" s="238"/>
      <c r="J225" s="237"/>
      <c r="K225" s="239"/>
      <c r="L225" s="238"/>
      <c r="M225" s="237">
        <v>13</v>
      </c>
      <c r="N225" s="238"/>
      <c r="O225" s="237"/>
      <c r="P225" s="238"/>
      <c r="Q225" s="237"/>
      <c r="R225" s="239"/>
      <c r="S225" s="238"/>
      <c r="T225" s="237"/>
      <c r="U225" s="238"/>
      <c r="V225" s="237"/>
      <c r="W225" s="239"/>
      <c r="X225" s="238"/>
    </row>
    <row r="226" spans="1:24" ht="17.25" customHeight="1">
      <c r="A226" s="249">
        <v>7</v>
      </c>
      <c r="B226" s="249"/>
      <c r="C226" s="249"/>
      <c r="D226" s="249"/>
      <c r="E226" s="249"/>
      <c r="F226" s="249"/>
      <c r="G226" s="249"/>
      <c r="H226" s="249"/>
      <c r="I226" s="249"/>
      <c r="J226" s="249"/>
      <c r="K226" s="249"/>
      <c r="L226" s="249"/>
      <c r="M226" s="249">
        <v>14</v>
      </c>
      <c r="N226" s="249"/>
      <c r="O226" s="249"/>
      <c r="P226" s="249"/>
      <c r="Q226" s="249"/>
      <c r="R226" s="249"/>
      <c r="S226" s="249"/>
      <c r="T226" s="249"/>
      <c r="U226" s="249"/>
      <c r="V226" s="249"/>
      <c r="W226" s="249"/>
      <c r="X226" s="249"/>
    </row>
    <row r="227" spans="1:24" ht="15.75" customHeight="1" thickBot="1">
      <c r="A227" s="143"/>
      <c r="B227" s="143"/>
      <c r="C227" s="250" t="s">
        <v>51</v>
      </c>
      <c r="D227" s="250"/>
      <c r="E227" s="250"/>
      <c r="F227" s="250"/>
      <c r="G227" s="250"/>
      <c r="H227" s="250"/>
      <c r="J227" s="251" t="s">
        <v>52</v>
      </c>
      <c r="K227" s="251"/>
      <c r="L227" s="251"/>
      <c r="M227" s="251"/>
      <c r="N227" s="251"/>
      <c r="O227" s="251"/>
      <c r="Q227" s="250" t="s">
        <v>51</v>
      </c>
      <c r="R227" s="250"/>
      <c r="S227" s="250"/>
      <c r="T227" s="250"/>
      <c r="U227" s="250"/>
      <c r="V227" s="250"/>
      <c r="W227" s="143"/>
      <c r="X227" s="143"/>
    </row>
    <row r="228" spans="1:24" ht="12" customHeight="1" thickTop="1">
      <c r="A228" s="144"/>
      <c r="B228" s="144"/>
      <c r="C228" s="145"/>
      <c r="D228" s="146"/>
      <c r="E228" s="146"/>
      <c r="F228" s="146"/>
      <c r="G228" s="146"/>
      <c r="H228" s="147"/>
      <c r="J228" s="145"/>
      <c r="K228" s="146"/>
      <c r="L228" s="146"/>
      <c r="M228" s="146"/>
      <c r="N228" s="146"/>
      <c r="O228" s="147"/>
      <c r="Q228" s="145"/>
      <c r="R228" s="146"/>
      <c r="S228" s="146"/>
      <c r="T228" s="146"/>
      <c r="U228" s="146"/>
      <c r="V228" s="147"/>
      <c r="W228" s="144"/>
      <c r="X228" s="144"/>
    </row>
    <row r="229" spans="1:24" ht="15.75" customHeight="1" thickBot="1">
      <c r="A229" s="144"/>
      <c r="B229" s="144"/>
      <c r="C229" s="148"/>
      <c r="D229" s="149"/>
      <c r="E229" s="149"/>
      <c r="F229" s="149"/>
      <c r="G229" s="149"/>
      <c r="H229" s="150"/>
      <c r="J229" s="148"/>
      <c r="K229" s="149"/>
      <c r="L229" s="149"/>
      <c r="M229" s="149"/>
      <c r="N229" s="149"/>
      <c r="O229" s="150"/>
      <c r="Q229" s="148"/>
      <c r="R229" s="149"/>
      <c r="S229" s="149"/>
      <c r="T229" s="149"/>
      <c r="U229" s="149"/>
      <c r="V229" s="150"/>
      <c r="W229" s="144"/>
      <c r="X229" s="144"/>
    </row>
    <row r="230" spans="1:24" ht="44.25" customHeight="1" thickTop="1">
      <c r="A230" s="240" t="s">
        <v>10</v>
      </c>
      <c r="B230" s="241"/>
      <c r="C230" s="241"/>
      <c r="D230" s="241"/>
      <c r="E230" s="241"/>
      <c r="F230" s="241"/>
      <c r="G230" s="241"/>
      <c r="H230" s="241"/>
      <c r="I230" s="241"/>
      <c r="J230" s="241"/>
      <c r="K230" s="241"/>
      <c r="L230" s="241"/>
      <c r="M230" s="151"/>
      <c r="N230" s="151"/>
      <c r="O230" s="240" t="s">
        <v>10</v>
      </c>
      <c r="P230" s="240"/>
      <c r="Q230" s="240"/>
      <c r="R230" s="240"/>
      <c r="S230" s="240"/>
      <c r="T230" s="240"/>
      <c r="U230" s="240"/>
      <c r="V230" s="240"/>
      <c r="W230" s="240"/>
      <c r="X230" s="240"/>
    </row>
    <row r="231" spans="1:24" ht="18">
      <c r="A231" s="227" t="str">
        <f>TEAMS!$D$1</f>
        <v>CLUB NAME</v>
      </c>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row>
    <row r="232" ht="3" customHeight="1"/>
    <row r="233" spans="1:24" ht="15.75">
      <c r="A233" s="228" t="str">
        <f>TEAMS!$D$3</f>
        <v>Tuesday Mens Mufti.</v>
      </c>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row>
    <row r="234" ht="3" customHeight="1"/>
    <row r="235" spans="3:24" ht="15.75">
      <c r="C235" s="220" t="s">
        <v>2</v>
      </c>
      <c r="D235" s="220"/>
      <c r="E235" s="220"/>
      <c r="F235" s="220"/>
      <c r="G235" s="220"/>
      <c r="H235" s="3"/>
      <c r="I235" s="220" t="s">
        <v>1</v>
      </c>
      <c r="J235" s="220"/>
      <c r="K235" s="220"/>
      <c r="L235" s="220"/>
      <c r="M235" s="220"/>
      <c r="N235" s="220"/>
      <c r="O235" s="220"/>
      <c r="P235" s="220"/>
      <c r="Q235" s="220"/>
      <c r="R235" s="220"/>
      <c r="S235" s="220"/>
      <c r="T235" s="220"/>
      <c r="U235" s="220"/>
      <c r="V235" s="220"/>
      <c r="W235" s="220"/>
      <c r="X235" s="220"/>
    </row>
    <row r="236" ht="3" customHeight="1"/>
    <row r="237" spans="3:24" ht="17.25" customHeight="1" thickBot="1">
      <c r="C237" s="221">
        <f>TEAMS!$G$11</f>
        <v>0</v>
      </c>
      <c r="D237" s="222"/>
      <c r="E237" s="222"/>
      <c r="F237" s="222"/>
      <c r="G237" s="223"/>
      <c r="I237" s="224">
        <f>TEAMS!$D$2</f>
        <v>40609</v>
      </c>
      <c r="J237" s="225"/>
      <c r="K237" s="225"/>
      <c r="L237" s="225"/>
      <c r="M237" s="225"/>
      <c r="N237" s="225"/>
      <c r="O237" s="225"/>
      <c r="P237" s="225"/>
      <c r="Q237" s="225"/>
      <c r="R237" s="225"/>
      <c r="S237" s="225"/>
      <c r="T237" s="225"/>
      <c r="U237" s="225"/>
      <c r="V237" s="225"/>
      <c r="W237" s="225"/>
      <c r="X237" s="226"/>
    </row>
    <row r="238" spans="1:23" ht="6.75" customHeight="1" thickTop="1">
      <c r="A238" s="23"/>
      <c r="B238" s="24"/>
      <c r="W238" s="24"/>
    </row>
    <row r="239" spans="1:24" ht="20.25" customHeight="1" thickBot="1">
      <c r="A239" s="232">
        <f>TEAMS!$F$12</f>
        <v>0</v>
      </c>
      <c r="B239" s="233"/>
      <c r="C239" s="233"/>
      <c r="D239" s="233"/>
      <c r="E239" s="233"/>
      <c r="F239" s="233"/>
      <c r="G239" s="233"/>
      <c r="H239" s="233"/>
      <c r="I239" s="233"/>
      <c r="J239" s="233"/>
      <c r="K239" s="233"/>
      <c r="L239" s="234"/>
      <c r="M239" s="235" t="s">
        <v>39</v>
      </c>
      <c r="N239" s="236"/>
      <c r="O239" s="246">
        <f>TEAMS!$H$12</f>
        <v>0</v>
      </c>
      <c r="P239" s="247"/>
      <c r="Q239" s="247"/>
      <c r="R239" s="247"/>
      <c r="S239" s="247"/>
      <c r="T239" s="247"/>
      <c r="U239" s="247"/>
      <c r="V239" s="247"/>
      <c r="W239" s="247"/>
      <c r="X239" s="248"/>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41"/>
      <c r="B241" s="142"/>
      <c r="C241" s="242">
        <f>TEAMS!$F$12</f>
        <v>0</v>
      </c>
      <c r="D241" s="243"/>
      <c r="E241" s="243"/>
      <c r="F241" s="243"/>
      <c r="G241" s="244"/>
      <c r="H241" s="242">
        <f>TEAMS!$H$12</f>
        <v>0</v>
      </c>
      <c r="I241" s="243"/>
      <c r="J241" s="243"/>
      <c r="K241" s="243"/>
      <c r="L241" s="244"/>
      <c r="M241" s="157"/>
      <c r="N241" s="158"/>
      <c r="O241" s="242">
        <f>TEAMS!$F$12</f>
        <v>0</v>
      </c>
      <c r="P241" s="243"/>
      <c r="Q241" s="243"/>
      <c r="R241" s="243"/>
      <c r="S241" s="244"/>
      <c r="T241" s="242">
        <f>TEAMS!$H$12</f>
        <v>0</v>
      </c>
      <c r="U241" s="243"/>
      <c r="V241" s="243"/>
      <c r="W241" s="243"/>
      <c r="X241" s="244"/>
    </row>
    <row r="242" spans="1:24" ht="13.5" customHeight="1">
      <c r="A242" s="245" t="s">
        <v>15</v>
      </c>
      <c r="B242" s="245"/>
      <c r="C242" s="229" t="s">
        <v>13</v>
      </c>
      <c r="D242" s="230"/>
      <c r="E242" s="229" t="s">
        <v>14</v>
      </c>
      <c r="F242" s="231"/>
      <c r="G242" s="230"/>
      <c r="H242" s="229" t="s">
        <v>13</v>
      </c>
      <c r="I242" s="230"/>
      <c r="J242" s="229" t="s">
        <v>14</v>
      </c>
      <c r="K242" s="231"/>
      <c r="L242" s="230"/>
      <c r="M242" s="245" t="s">
        <v>15</v>
      </c>
      <c r="N242" s="245"/>
      <c r="O242" s="229" t="s">
        <v>13</v>
      </c>
      <c r="P242" s="230"/>
      <c r="Q242" s="229" t="s">
        <v>14</v>
      </c>
      <c r="R242" s="231"/>
      <c r="S242" s="230"/>
      <c r="T242" s="229" t="s">
        <v>13</v>
      </c>
      <c r="U242" s="230"/>
      <c r="V242" s="229" t="s">
        <v>14</v>
      </c>
      <c r="W242" s="231"/>
      <c r="X242" s="230"/>
    </row>
    <row r="243" spans="1:24" ht="17.25" customHeight="1">
      <c r="A243" s="237">
        <v>1</v>
      </c>
      <c r="B243" s="238"/>
      <c r="C243" s="237"/>
      <c r="D243" s="238"/>
      <c r="E243" s="237"/>
      <c r="F243" s="239"/>
      <c r="G243" s="238"/>
      <c r="H243" s="237"/>
      <c r="I243" s="238"/>
      <c r="J243" s="237"/>
      <c r="K243" s="239"/>
      <c r="L243" s="238"/>
      <c r="M243" s="237">
        <v>8</v>
      </c>
      <c r="N243" s="238"/>
      <c r="O243" s="237"/>
      <c r="P243" s="238"/>
      <c r="Q243" s="237"/>
      <c r="R243" s="239"/>
      <c r="S243" s="238"/>
      <c r="T243" s="237"/>
      <c r="U243" s="238"/>
      <c r="V243" s="237"/>
      <c r="W243" s="239"/>
      <c r="X243" s="238"/>
    </row>
    <row r="244" spans="1:24" ht="17.25" customHeight="1">
      <c r="A244" s="237">
        <v>2</v>
      </c>
      <c r="B244" s="238"/>
      <c r="C244" s="237"/>
      <c r="D244" s="238"/>
      <c r="E244" s="237"/>
      <c r="F244" s="239"/>
      <c r="G244" s="238"/>
      <c r="H244" s="237"/>
      <c r="I244" s="238"/>
      <c r="J244" s="237"/>
      <c r="K244" s="239"/>
      <c r="L244" s="238"/>
      <c r="M244" s="237">
        <v>9</v>
      </c>
      <c r="N244" s="238"/>
      <c r="O244" s="237"/>
      <c r="P244" s="238"/>
      <c r="Q244" s="237"/>
      <c r="R244" s="239"/>
      <c r="S244" s="238"/>
      <c r="T244" s="237"/>
      <c r="U244" s="238"/>
      <c r="V244" s="237"/>
      <c r="W244" s="239"/>
      <c r="X244" s="238"/>
    </row>
    <row r="245" spans="1:24" ht="17.25" customHeight="1">
      <c r="A245" s="237">
        <v>3</v>
      </c>
      <c r="B245" s="238"/>
      <c r="C245" s="237"/>
      <c r="D245" s="238"/>
      <c r="E245" s="237"/>
      <c r="F245" s="239"/>
      <c r="G245" s="238"/>
      <c r="H245" s="237"/>
      <c r="I245" s="238"/>
      <c r="J245" s="237"/>
      <c r="K245" s="239"/>
      <c r="L245" s="238"/>
      <c r="M245" s="237">
        <v>10</v>
      </c>
      <c r="N245" s="238"/>
      <c r="O245" s="237"/>
      <c r="P245" s="238"/>
      <c r="Q245" s="237"/>
      <c r="R245" s="239"/>
      <c r="S245" s="238"/>
      <c r="T245" s="237"/>
      <c r="U245" s="238"/>
      <c r="V245" s="237"/>
      <c r="W245" s="239"/>
      <c r="X245" s="238"/>
    </row>
    <row r="246" spans="1:24" ht="17.25" customHeight="1">
      <c r="A246" s="237">
        <v>4</v>
      </c>
      <c r="B246" s="238"/>
      <c r="C246" s="237"/>
      <c r="D246" s="238"/>
      <c r="E246" s="237"/>
      <c r="F246" s="239"/>
      <c r="G246" s="238"/>
      <c r="H246" s="237"/>
      <c r="I246" s="238"/>
      <c r="J246" s="237"/>
      <c r="K246" s="239"/>
      <c r="L246" s="238"/>
      <c r="M246" s="237">
        <v>11</v>
      </c>
      <c r="N246" s="238"/>
      <c r="O246" s="237"/>
      <c r="P246" s="238"/>
      <c r="Q246" s="237"/>
      <c r="R246" s="239"/>
      <c r="S246" s="238"/>
      <c r="T246" s="237"/>
      <c r="U246" s="238"/>
      <c r="V246" s="237"/>
      <c r="W246" s="239"/>
      <c r="X246" s="238"/>
    </row>
    <row r="247" spans="1:24" ht="17.25" customHeight="1">
      <c r="A247" s="237">
        <v>5</v>
      </c>
      <c r="B247" s="238"/>
      <c r="C247" s="237"/>
      <c r="D247" s="238"/>
      <c r="E247" s="237"/>
      <c r="F247" s="239"/>
      <c r="G247" s="238"/>
      <c r="H247" s="237"/>
      <c r="I247" s="238"/>
      <c r="J247" s="237"/>
      <c r="K247" s="239"/>
      <c r="L247" s="238"/>
      <c r="M247" s="237">
        <v>12</v>
      </c>
      <c r="N247" s="238"/>
      <c r="O247" s="237"/>
      <c r="P247" s="238"/>
      <c r="Q247" s="237"/>
      <c r="R247" s="239"/>
      <c r="S247" s="238"/>
      <c r="T247" s="237"/>
      <c r="U247" s="238"/>
      <c r="V247" s="237"/>
      <c r="W247" s="239"/>
      <c r="X247" s="238"/>
    </row>
    <row r="248" spans="1:24" ht="17.25" customHeight="1">
      <c r="A248" s="237">
        <v>6</v>
      </c>
      <c r="B248" s="238"/>
      <c r="C248" s="237"/>
      <c r="D248" s="238"/>
      <c r="E248" s="237"/>
      <c r="F248" s="239"/>
      <c r="G248" s="238"/>
      <c r="H248" s="237"/>
      <c r="I248" s="238"/>
      <c r="J248" s="237"/>
      <c r="K248" s="239"/>
      <c r="L248" s="238"/>
      <c r="M248" s="237">
        <v>13</v>
      </c>
      <c r="N248" s="238"/>
      <c r="O248" s="237"/>
      <c r="P248" s="238"/>
      <c r="Q248" s="237"/>
      <c r="R248" s="239"/>
      <c r="S248" s="238"/>
      <c r="T248" s="237"/>
      <c r="U248" s="238"/>
      <c r="V248" s="237"/>
      <c r="W248" s="239"/>
      <c r="X248" s="238"/>
    </row>
    <row r="249" spans="1:24" ht="17.25" customHeight="1">
      <c r="A249" s="249">
        <v>7</v>
      </c>
      <c r="B249" s="249"/>
      <c r="C249" s="249"/>
      <c r="D249" s="249"/>
      <c r="E249" s="249"/>
      <c r="F249" s="249"/>
      <c r="G249" s="249"/>
      <c r="H249" s="249"/>
      <c r="I249" s="249"/>
      <c r="J249" s="249"/>
      <c r="K249" s="249"/>
      <c r="L249" s="249"/>
      <c r="M249" s="249">
        <v>14</v>
      </c>
      <c r="N249" s="249"/>
      <c r="O249" s="249"/>
      <c r="P249" s="249"/>
      <c r="Q249" s="249"/>
      <c r="R249" s="249"/>
      <c r="S249" s="249"/>
      <c r="T249" s="249"/>
      <c r="U249" s="249"/>
      <c r="V249" s="249"/>
      <c r="W249" s="249"/>
      <c r="X249" s="249"/>
    </row>
    <row r="250" spans="1:24" ht="15.75" customHeight="1" thickBot="1">
      <c r="A250" s="143"/>
      <c r="B250" s="143"/>
      <c r="C250" s="250" t="s">
        <v>51</v>
      </c>
      <c r="D250" s="250"/>
      <c r="E250" s="250"/>
      <c r="F250" s="250"/>
      <c r="G250" s="250"/>
      <c r="H250" s="250"/>
      <c r="J250" s="251" t="s">
        <v>52</v>
      </c>
      <c r="K250" s="251"/>
      <c r="L250" s="251"/>
      <c r="M250" s="251"/>
      <c r="N250" s="251"/>
      <c r="O250" s="251"/>
      <c r="Q250" s="250" t="s">
        <v>51</v>
      </c>
      <c r="R250" s="250"/>
      <c r="S250" s="250"/>
      <c r="T250" s="250"/>
      <c r="U250" s="250"/>
      <c r="V250" s="250"/>
      <c r="W250" s="143"/>
      <c r="X250" s="143"/>
    </row>
    <row r="251" spans="1:24" ht="12" customHeight="1" thickTop="1">
      <c r="A251" s="144"/>
      <c r="B251" s="144"/>
      <c r="C251" s="145"/>
      <c r="D251" s="146"/>
      <c r="E251" s="146"/>
      <c r="F251" s="146"/>
      <c r="G251" s="146"/>
      <c r="H251" s="147"/>
      <c r="J251" s="145"/>
      <c r="K251" s="146"/>
      <c r="L251" s="146"/>
      <c r="M251" s="146"/>
      <c r="N251" s="146"/>
      <c r="O251" s="147"/>
      <c r="Q251" s="145"/>
      <c r="R251" s="146"/>
      <c r="S251" s="146"/>
      <c r="T251" s="146"/>
      <c r="U251" s="146"/>
      <c r="V251" s="147"/>
      <c r="W251" s="144"/>
      <c r="X251" s="144"/>
    </row>
    <row r="252" spans="1:24" ht="15.75" customHeight="1" thickBot="1">
      <c r="A252" s="144"/>
      <c r="B252" s="144"/>
      <c r="C252" s="148"/>
      <c r="D252" s="149"/>
      <c r="E252" s="149"/>
      <c r="F252" s="149"/>
      <c r="G252" s="149"/>
      <c r="H252" s="150"/>
      <c r="J252" s="148"/>
      <c r="K252" s="149"/>
      <c r="L252" s="149"/>
      <c r="M252" s="149"/>
      <c r="N252" s="149"/>
      <c r="O252" s="150"/>
      <c r="Q252" s="148"/>
      <c r="R252" s="149"/>
      <c r="S252" s="149"/>
      <c r="T252" s="149"/>
      <c r="U252" s="149"/>
      <c r="V252" s="150"/>
      <c r="W252" s="144"/>
      <c r="X252" s="144"/>
    </row>
    <row r="253" spans="1:24" ht="44.25" customHeight="1" thickTop="1">
      <c r="A253" s="240" t="s">
        <v>10</v>
      </c>
      <c r="B253" s="241"/>
      <c r="C253" s="241"/>
      <c r="D253" s="241"/>
      <c r="E253" s="241"/>
      <c r="F253" s="241"/>
      <c r="G253" s="241"/>
      <c r="H253" s="241"/>
      <c r="I253" s="241"/>
      <c r="J253" s="241"/>
      <c r="K253" s="241"/>
      <c r="L253" s="241"/>
      <c r="M253" s="151"/>
      <c r="N253" s="151"/>
      <c r="O253" s="240" t="s">
        <v>10</v>
      </c>
      <c r="P253" s="240"/>
      <c r="Q253" s="240"/>
      <c r="R253" s="240"/>
      <c r="S253" s="240"/>
      <c r="T253" s="240"/>
      <c r="U253" s="240"/>
      <c r="V253" s="240"/>
      <c r="W253" s="240"/>
      <c r="X253" s="240"/>
    </row>
    <row r="254" spans="1:24" ht="18">
      <c r="A254" s="227" t="str">
        <f>TEAMS!$D$1</f>
        <v>CLUB NAME</v>
      </c>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row>
    <row r="255" ht="3" customHeight="1"/>
    <row r="256" spans="1:24" ht="15.75">
      <c r="A256" s="228" t="str">
        <f>TEAMS!$D$3</f>
        <v>Tuesday Mens Mufti.</v>
      </c>
      <c r="B256" s="228"/>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row>
    <row r="257" ht="3" customHeight="1"/>
    <row r="258" spans="3:24" ht="15.75">
      <c r="C258" s="220" t="s">
        <v>2</v>
      </c>
      <c r="D258" s="220"/>
      <c r="E258" s="220"/>
      <c r="F258" s="220"/>
      <c r="G258" s="220"/>
      <c r="H258" s="3"/>
      <c r="I258" s="220" t="s">
        <v>1</v>
      </c>
      <c r="J258" s="220"/>
      <c r="K258" s="220"/>
      <c r="L258" s="220"/>
      <c r="M258" s="220"/>
      <c r="N258" s="220"/>
      <c r="O258" s="220"/>
      <c r="P258" s="220"/>
      <c r="Q258" s="220"/>
      <c r="R258" s="220"/>
      <c r="S258" s="220"/>
      <c r="T258" s="220"/>
      <c r="U258" s="220"/>
      <c r="V258" s="220"/>
      <c r="W258" s="220"/>
      <c r="X258" s="220"/>
    </row>
    <row r="259" ht="3" customHeight="1"/>
    <row r="260" spans="3:24" ht="17.25" customHeight="1" thickBot="1">
      <c r="C260" s="221">
        <f>TEAMS!$G$13</f>
        <v>0</v>
      </c>
      <c r="D260" s="222"/>
      <c r="E260" s="222"/>
      <c r="F260" s="222"/>
      <c r="G260" s="223"/>
      <c r="I260" s="224">
        <f>TEAMS!$D$2</f>
        <v>40609</v>
      </c>
      <c r="J260" s="225"/>
      <c r="K260" s="225"/>
      <c r="L260" s="225"/>
      <c r="M260" s="225"/>
      <c r="N260" s="225"/>
      <c r="O260" s="225"/>
      <c r="P260" s="225"/>
      <c r="Q260" s="225"/>
      <c r="R260" s="225"/>
      <c r="S260" s="225"/>
      <c r="T260" s="225"/>
      <c r="U260" s="225"/>
      <c r="V260" s="225"/>
      <c r="W260" s="225"/>
      <c r="X260" s="226"/>
    </row>
    <row r="261" spans="1:23" ht="6.75" customHeight="1" thickTop="1">
      <c r="A261" s="23"/>
      <c r="B261" s="24"/>
      <c r="W261" s="24"/>
    </row>
    <row r="262" spans="1:24" ht="20.25" customHeight="1" thickBot="1">
      <c r="A262" s="232">
        <f>TEAMS!$F$14</f>
        <v>0</v>
      </c>
      <c r="B262" s="233"/>
      <c r="C262" s="233"/>
      <c r="D262" s="233"/>
      <c r="E262" s="233"/>
      <c r="F262" s="233"/>
      <c r="G262" s="233"/>
      <c r="H262" s="233"/>
      <c r="I262" s="233"/>
      <c r="J262" s="233"/>
      <c r="K262" s="233"/>
      <c r="L262" s="234"/>
      <c r="M262" s="235" t="s">
        <v>39</v>
      </c>
      <c r="N262" s="236"/>
      <c r="O262" s="246">
        <f>TEAMS!$H$14</f>
        <v>0</v>
      </c>
      <c r="P262" s="247"/>
      <c r="Q262" s="247"/>
      <c r="R262" s="247"/>
      <c r="S262" s="247"/>
      <c r="T262" s="247"/>
      <c r="U262" s="247"/>
      <c r="V262" s="247"/>
      <c r="W262" s="247"/>
      <c r="X262" s="248"/>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41"/>
      <c r="B264" s="142"/>
      <c r="C264" s="242">
        <f>TEAMS!$F$14</f>
        <v>0</v>
      </c>
      <c r="D264" s="243"/>
      <c r="E264" s="243"/>
      <c r="F264" s="243"/>
      <c r="G264" s="244"/>
      <c r="H264" s="242">
        <f>TEAMS!$H$14</f>
        <v>0</v>
      </c>
      <c r="I264" s="243"/>
      <c r="J264" s="243"/>
      <c r="K264" s="243"/>
      <c r="L264" s="244"/>
      <c r="M264" s="157"/>
      <c r="N264" s="158"/>
      <c r="O264" s="242">
        <f>TEAMS!$F$14</f>
        <v>0</v>
      </c>
      <c r="P264" s="243"/>
      <c r="Q264" s="243"/>
      <c r="R264" s="243"/>
      <c r="S264" s="244"/>
      <c r="T264" s="242">
        <f>TEAMS!$H$14</f>
        <v>0</v>
      </c>
      <c r="U264" s="243"/>
      <c r="V264" s="243"/>
      <c r="W264" s="243"/>
      <c r="X264" s="244"/>
    </row>
    <row r="265" spans="1:24" ht="13.5" customHeight="1">
      <c r="A265" s="245" t="s">
        <v>15</v>
      </c>
      <c r="B265" s="245"/>
      <c r="C265" s="229" t="s">
        <v>13</v>
      </c>
      <c r="D265" s="230"/>
      <c r="E265" s="229" t="s">
        <v>14</v>
      </c>
      <c r="F265" s="231"/>
      <c r="G265" s="230"/>
      <c r="H265" s="229" t="s">
        <v>13</v>
      </c>
      <c r="I265" s="230"/>
      <c r="J265" s="229" t="s">
        <v>14</v>
      </c>
      <c r="K265" s="231"/>
      <c r="L265" s="230"/>
      <c r="M265" s="245" t="s">
        <v>15</v>
      </c>
      <c r="N265" s="245"/>
      <c r="O265" s="229" t="s">
        <v>13</v>
      </c>
      <c r="P265" s="230"/>
      <c r="Q265" s="229" t="s">
        <v>14</v>
      </c>
      <c r="R265" s="231"/>
      <c r="S265" s="230"/>
      <c r="T265" s="229" t="s">
        <v>13</v>
      </c>
      <c r="U265" s="230"/>
      <c r="V265" s="229" t="s">
        <v>14</v>
      </c>
      <c r="W265" s="231"/>
      <c r="X265" s="230"/>
    </row>
    <row r="266" spans="1:24" ht="17.25" customHeight="1">
      <c r="A266" s="237">
        <v>1</v>
      </c>
      <c r="B266" s="238"/>
      <c r="C266" s="237"/>
      <c r="D266" s="238"/>
      <c r="E266" s="237"/>
      <c r="F266" s="239"/>
      <c r="G266" s="238"/>
      <c r="H266" s="237"/>
      <c r="I266" s="238"/>
      <c r="J266" s="237"/>
      <c r="K266" s="239"/>
      <c r="L266" s="238"/>
      <c r="M266" s="237">
        <v>8</v>
      </c>
      <c r="N266" s="238"/>
      <c r="O266" s="237"/>
      <c r="P266" s="238"/>
      <c r="Q266" s="237"/>
      <c r="R266" s="239"/>
      <c r="S266" s="238"/>
      <c r="T266" s="237"/>
      <c r="U266" s="238"/>
      <c r="V266" s="237"/>
      <c r="W266" s="239"/>
      <c r="X266" s="238"/>
    </row>
    <row r="267" spans="1:24" ht="17.25" customHeight="1">
      <c r="A267" s="237">
        <v>2</v>
      </c>
      <c r="B267" s="238"/>
      <c r="C267" s="237"/>
      <c r="D267" s="238"/>
      <c r="E267" s="237"/>
      <c r="F267" s="239"/>
      <c r="G267" s="238"/>
      <c r="H267" s="237"/>
      <c r="I267" s="238"/>
      <c r="J267" s="237"/>
      <c r="K267" s="239"/>
      <c r="L267" s="238"/>
      <c r="M267" s="237">
        <v>9</v>
      </c>
      <c r="N267" s="238"/>
      <c r="O267" s="237"/>
      <c r="P267" s="238"/>
      <c r="Q267" s="237"/>
      <c r="R267" s="239"/>
      <c r="S267" s="238"/>
      <c r="T267" s="237"/>
      <c r="U267" s="238"/>
      <c r="V267" s="237"/>
      <c r="W267" s="239"/>
      <c r="X267" s="238"/>
    </row>
    <row r="268" spans="1:24" ht="17.25" customHeight="1">
      <c r="A268" s="237">
        <v>3</v>
      </c>
      <c r="B268" s="238"/>
      <c r="C268" s="237"/>
      <c r="D268" s="238"/>
      <c r="E268" s="237"/>
      <c r="F268" s="239"/>
      <c r="G268" s="238"/>
      <c r="H268" s="237"/>
      <c r="I268" s="238"/>
      <c r="J268" s="237"/>
      <c r="K268" s="239"/>
      <c r="L268" s="238"/>
      <c r="M268" s="237">
        <v>10</v>
      </c>
      <c r="N268" s="238"/>
      <c r="O268" s="237"/>
      <c r="P268" s="238"/>
      <c r="Q268" s="237"/>
      <c r="R268" s="239"/>
      <c r="S268" s="238"/>
      <c r="T268" s="237"/>
      <c r="U268" s="238"/>
      <c r="V268" s="237"/>
      <c r="W268" s="239"/>
      <c r="X268" s="238"/>
    </row>
    <row r="269" spans="1:24" ht="17.25" customHeight="1">
      <c r="A269" s="237">
        <v>4</v>
      </c>
      <c r="B269" s="238"/>
      <c r="C269" s="237"/>
      <c r="D269" s="238"/>
      <c r="E269" s="237"/>
      <c r="F269" s="239"/>
      <c r="G269" s="238"/>
      <c r="H269" s="237"/>
      <c r="I269" s="238"/>
      <c r="J269" s="237"/>
      <c r="K269" s="239"/>
      <c r="L269" s="238"/>
      <c r="M269" s="237">
        <v>11</v>
      </c>
      <c r="N269" s="238"/>
      <c r="O269" s="237"/>
      <c r="P269" s="238"/>
      <c r="Q269" s="237"/>
      <c r="R269" s="239"/>
      <c r="S269" s="238"/>
      <c r="T269" s="237"/>
      <c r="U269" s="238"/>
      <c r="V269" s="237"/>
      <c r="W269" s="239"/>
      <c r="X269" s="238"/>
    </row>
    <row r="270" spans="1:24" ht="17.25" customHeight="1">
      <c r="A270" s="237">
        <v>5</v>
      </c>
      <c r="B270" s="238"/>
      <c r="C270" s="237"/>
      <c r="D270" s="238"/>
      <c r="E270" s="237"/>
      <c r="F270" s="239"/>
      <c r="G270" s="238"/>
      <c r="H270" s="237"/>
      <c r="I270" s="238"/>
      <c r="J270" s="237"/>
      <c r="K270" s="239"/>
      <c r="L270" s="238"/>
      <c r="M270" s="237">
        <v>12</v>
      </c>
      <c r="N270" s="238"/>
      <c r="O270" s="237"/>
      <c r="P270" s="238"/>
      <c r="Q270" s="237"/>
      <c r="R270" s="239"/>
      <c r="S270" s="238"/>
      <c r="T270" s="237"/>
      <c r="U270" s="238"/>
      <c r="V270" s="237"/>
      <c r="W270" s="239"/>
      <c r="X270" s="238"/>
    </row>
    <row r="271" spans="1:24" ht="17.25" customHeight="1">
      <c r="A271" s="237">
        <v>6</v>
      </c>
      <c r="B271" s="238"/>
      <c r="C271" s="237"/>
      <c r="D271" s="238"/>
      <c r="E271" s="237"/>
      <c r="F271" s="239"/>
      <c r="G271" s="238"/>
      <c r="H271" s="237"/>
      <c r="I271" s="238"/>
      <c r="J271" s="237"/>
      <c r="K271" s="239"/>
      <c r="L271" s="238"/>
      <c r="M271" s="237">
        <v>13</v>
      </c>
      <c r="N271" s="238"/>
      <c r="O271" s="237"/>
      <c r="P271" s="238"/>
      <c r="Q271" s="237"/>
      <c r="R271" s="239"/>
      <c r="S271" s="238"/>
      <c r="T271" s="237"/>
      <c r="U271" s="238"/>
      <c r="V271" s="237"/>
      <c r="W271" s="239"/>
      <c r="X271" s="238"/>
    </row>
    <row r="272" spans="1:24" ht="17.25" customHeight="1">
      <c r="A272" s="249">
        <v>7</v>
      </c>
      <c r="B272" s="249"/>
      <c r="C272" s="249"/>
      <c r="D272" s="249"/>
      <c r="E272" s="249"/>
      <c r="F272" s="249"/>
      <c r="G272" s="249"/>
      <c r="H272" s="249"/>
      <c r="I272" s="249"/>
      <c r="J272" s="249"/>
      <c r="K272" s="249"/>
      <c r="L272" s="249"/>
      <c r="M272" s="249">
        <v>14</v>
      </c>
      <c r="N272" s="249"/>
      <c r="O272" s="249"/>
      <c r="P272" s="249"/>
      <c r="Q272" s="249"/>
      <c r="R272" s="249"/>
      <c r="S272" s="249"/>
      <c r="T272" s="249"/>
      <c r="U272" s="249"/>
      <c r="V272" s="249"/>
      <c r="W272" s="249"/>
      <c r="X272" s="249"/>
    </row>
    <row r="273" spans="1:24" ht="15.75" customHeight="1" thickBot="1">
      <c r="A273" s="143"/>
      <c r="B273" s="143"/>
      <c r="C273" s="250" t="s">
        <v>51</v>
      </c>
      <c r="D273" s="250"/>
      <c r="E273" s="250"/>
      <c r="F273" s="250"/>
      <c r="G273" s="250"/>
      <c r="H273" s="250"/>
      <c r="J273" s="251" t="s">
        <v>52</v>
      </c>
      <c r="K273" s="251"/>
      <c r="L273" s="251"/>
      <c r="M273" s="251"/>
      <c r="N273" s="251"/>
      <c r="O273" s="251"/>
      <c r="Q273" s="250" t="s">
        <v>51</v>
      </c>
      <c r="R273" s="250"/>
      <c r="S273" s="250"/>
      <c r="T273" s="250"/>
      <c r="U273" s="250"/>
      <c r="V273" s="250"/>
      <c r="W273" s="143"/>
      <c r="X273" s="143"/>
    </row>
    <row r="274" spans="1:24" ht="12" customHeight="1" thickTop="1">
      <c r="A274" s="144"/>
      <c r="B274" s="144"/>
      <c r="C274" s="145"/>
      <c r="D274" s="146"/>
      <c r="E274" s="146"/>
      <c r="F274" s="146"/>
      <c r="G274" s="146"/>
      <c r="H274" s="147"/>
      <c r="J274" s="145"/>
      <c r="K274" s="146"/>
      <c r="L274" s="146"/>
      <c r="M274" s="146"/>
      <c r="N274" s="146"/>
      <c r="O274" s="147"/>
      <c r="Q274" s="145"/>
      <c r="R274" s="146"/>
      <c r="S274" s="146"/>
      <c r="T274" s="146"/>
      <c r="U274" s="146"/>
      <c r="V274" s="147"/>
      <c r="W274" s="144"/>
      <c r="X274" s="144"/>
    </row>
    <row r="275" spans="1:24" ht="15.75" customHeight="1" thickBot="1">
      <c r="A275" s="144"/>
      <c r="B275" s="144"/>
      <c r="C275" s="148"/>
      <c r="D275" s="149"/>
      <c r="E275" s="149"/>
      <c r="F275" s="149"/>
      <c r="G275" s="149"/>
      <c r="H275" s="150"/>
      <c r="J275" s="148"/>
      <c r="K275" s="149"/>
      <c r="L275" s="149"/>
      <c r="M275" s="149"/>
      <c r="N275" s="149"/>
      <c r="O275" s="150"/>
      <c r="Q275" s="148"/>
      <c r="R275" s="149"/>
      <c r="S275" s="149"/>
      <c r="T275" s="149"/>
      <c r="U275" s="149"/>
      <c r="V275" s="150"/>
      <c r="W275" s="144"/>
      <c r="X275" s="144"/>
    </row>
    <row r="276" spans="1:24" ht="44.25" customHeight="1" thickTop="1">
      <c r="A276" s="240" t="s">
        <v>10</v>
      </c>
      <c r="B276" s="241"/>
      <c r="C276" s="241"/>
      <c r="D276" s="241"/>
      <c r="E276" s="241"/>
      <c r="F276" s="241"/>
      <c r="G276" s="241"/>
      <c r="H276" s="241"/>
      <c r="I276" s="241"/>
      <c r="J276" s="241"/>
      <c r="K276" s="241"/>
      <c r="L276" s="241"/>
      <c r="M276" s="151"/>
      <c r="N276" s="151"/>
      <c r="O276" s="240" t="s">
        <v>10</v>
      </c>
      <c r="P276" s="240"/>
      <c r="Q276" s="240"/>
      <c r="R276" s="240"/>
      <c r="S276" s="240"/>
      <c r="T276" s="240"/>
      <c r="U276" s="240"/>
      <c r="V276" s="240"/>
      <c r="W276" s="240"/>
      <c r="X276" s="240"/>
    </row>
    <row r="277" spans="1:24" ht="18">
      <c r="A277" s="227" t="str">
        <f>TEAMS!$D$1</f>
        <v>CLUB NAME</v>
      </c>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row>
    <row r="278" ht="3" customHeight="1"/>
    <row r="279" spans="1:24" ht="15.75">
      <c r="A279" s="228" t="str">
        <f>TEAMS!$D$3</f>
        <v>Tuesday Mens Mufti.</v>
      </c>
      <c r="B279" s="228"/>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row>
    <row r="280" ht="3" customHeight="1"/>
    <row r="281" spans="3:24" ht="15.75">
      <c r="C281" s="220" t="s">
        <v>2</v>
      </c>
      <c r="D281" s="220"/>
      <c r="E281" s="220"/>
      <c r="F281" s="220"/>
      <c r="G281" s="220"/>
      <c r="H281" s="3"/>
      <c r="I281" s="220" t="s">
        <v>1</v>
      </c>
      <c r="J281" s="220"/>
      <c r="K281" s="220"/>
      <c r="L281" s="220"/>
      <c r="M281" s="220"/>
      <c r="N281" s="220"/>
      <c r="O281" s="220"/>
      <c r="P281" s="220"/>
      <c r="Q281" s="220"/>
      <c r="R281" s="220"/>
      <c r="S281" s="220"/>
      <c r="T281" s="220"/>
      <c r="U281" s="220"/>
      <c r="V281" s="220"/>
      <c r="W281" s="220"/>
      <c r="X281" s="220"/>
    </row>
    <row r="282" ht="3" customHeight="1"/>
    <row r="283" spans="3:24" ht="17.25" customHeight="1" thickBot="1">
      <c r="C283" s="221">
        <f>TEAMS!$G$15</f>
        <v>0</v>
      </c>
      <c r="D283" s="222"/>
      <c r="E283" s="222"/>
      <c r="F283" s="222"/>
      <c r="G283" s="223"/>
      <c r="I283" s="224">
        <f>TEAMS!$D$2</f>
        <v>40609</v>
      </c>
      <c r="J283" s="225"/>
      <c r="K283" s="225"/>
      <c r="L283" s="225"/>
      <c r="M283" s="225"/>
      <c r="N283" s="225"/>
      <c r="O283" s="225"/>
      <c r="P283" s="225"/>
      <c r="Q283" s="225"/>
      <c r="R283" s="225"/>
      <c r="S283" s="225"/>
      <c r="T283" s="225"/>
      <c r="U283" s="225"/>
      <c r="V283" s="225"/>
      <c r="W283" s="225"/>
      <c r="X283" s="226"/>
    </row>
    <row r="284" spans="1:23" ht="6.75" customHeight="1" thickTop="1">
      <c r="A284" s="23"/>
      <c r="B284" s="24"/>
      <c r="W284" s="24"/>
    </row>
    <row r="285" spans="1:24" ht="20.25" customHeight="1" thickBot="1">
      <c r="A285" s="232">
        <f>TEAMS!$F$16</f>
        <v>0</v>
      </c>
      <c r="B285" s="233"/>
      <c r="C285" s="233"/>
      <c r="D285" s="233"/>
      <c r="E285" s="233"/>
      <c r="F285" s="233"/>
      <c r="G285" s="233"/>
      <c r="H285" s="233"/>
      <c r="I285" s="233"/>
      <c r="J285" s="233"/>
      <c r="K285" s="233"/>
      <c r="L285" s="234"/>
      <c r="M285" s="235" t="s">
        <v>39</v>
      </c>
      <c r="N285" s="236"/>
      <c r="O285" s="246">
        <f>TEAMS!$H$16</f>
        <v>0</v>
      </c>
      <c r="P285" s="247"/>
      <c r="Q285" s="247"/>
      <c r="R285" s="247"/>
      <c r="S285" s="247"/>
      <c r="T285" s="247"/>
      <c r="U285" s="247"/>
      <c r="V285" s="247"/>
      <c r="W285" s="247"/>
      <c r="X285" s="248"/>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41"/>
      <c r="B287" s="142"/>
      <c r="C287" s="242">
        <f>TEAMS!$F$16</f>
        <v>0</v>
      </c>
      <c r="D287" s="243"/>
      <c r="E287" s="243"/>
      <c r="F287" s="243"/>
      <c r="G287" s="244"/>
      <c r="H287" s="242">
        <f>TEAMS!$H$16</f>
        <v>0</v>
      </c>
      <c r="I287" s="243"/>
      <c r="J287" s="243"/>
      <c r="K287" s="243"/>
      <c r="L287" s="244"/>
      <c r="M287" s="157"/>
      <c r="N287" s="158"/>
      <c r="O287" s="242">
        <f>TEAMS!$F$16</f>
        <v>0</v>
      </c>
      <c r="P287" s="243"/>
      <c r="Q287" s="243"/>
      <c r="R287" s="243"/>
      <c r="S287" s="244"/>
      <c r="T287" s="242">
        <f>TEAMS!$H$16</f>
        <v>0</v>
      </c>
      <c r="U287" s="243"/>
      <c r="V287" s="243"/>
      <c r="W287" s="243"/>
      <c r="X287" s="244"/>
    </row>
    <row r="288" spans="1:24" ht="13.5" customHeight="1">
      <c r="A288" s="245" t="s">
        <v>15</v>
      </c>
      <c r="B288" s="245"/>
      <c r="C288" s="229" t="s">
        <v>13</v>
      </c>
      <c r="D288" s="230"/>
      <c r="E288" s="229" t="s">
        <v>14</v>
      </c>
      <c r="F288" s="231"/>
      <c r="G288" s="230"/>
      <c r="H288" s="229" t="s">
        <v>13</v>
      </c>
      <c r="I288" s="230"/>
      <c r="J288" s="229" t="s">
        <v>14</v>
      </c>
      <c r="K288" s="231"/>
      <c r="L288" s="230"/>
      <c r="M288" s="245" t="s">
        <v>15</v>
      </c>
      <c r="N288" s="245"/>
      <c r="O288" s="229" t="s">
        <v>13</v>
      </c>
      <c r="P288" s="230"/>
      <c r="Q288" s="229" t="s">
        <v>14</v>
      </c>
      <c r="R288" s="231"/>
      <c r="S288" s="230"/>
      <c r="T288" s="229" t="s">
        <v>13</v>
      </c>
      <c r="U288" s="230"/>
      <c r="V288" s="229" t="s">
        <v>14</v>
      </c>
      <c r="W288" s="231"/>
      <c r="X288" s="230"/>
    </row>
    <row r="289" spans="1:24" ht="17.25" customHeight="1">
      <c r="A289" s="237">
        <v>1</v>
      </c>
      <c r="B289" s="238"/>
      <c r="C289" s="237"/>
      <c r="D289" s="238"/>
      <c r="E289" s="237"/>
      <c r="F289" s="239"/>
      <c r="G289" s="238"/>
      <c r="H289" s="237"/>
      <c r="I289" s="238"/>
      <c r="J289" s="237"/>
      <c r="K289" s="239"/>
      <c r="L289" s="238"/>
      <c r="M289" s="237">
        <v>8</v>
      </c>
      <c r="N289" s="238"/>
      <c r="O289" s="237"/>
      <c r="P289" s="238"/>
      <c r="Q289" s="237"/>
      <c r="R289" s="239"/>
      <c r="S289" s="238"/>
      <c r="T289" s="237"/>
      <c r="U289" s="238"/>
      <c r="V289" s="237"/>
      <c r="W289" s="239"/>
      <c r="X289" s="238"/>
    </row>
    <row r="290" spans="1:24" ht="17.25" customHeight="1">
      <c r="A290" s="237">
        <v>2</v>
      </c>
      <c r="B290" s="238"/>
      <c r="C290" s="237"/>
      <c r="D290" s="238"/>
      <c r="E290" s="237"/>
      <c r="F290" s="239"/>
      <c r="G290" s="238"/>
      <c r="H290" s="237"/>
      <c r="I290" s="238"/>
      <c r="J290" s="237"/>
      <c r="K290" s="239"/>
      <c r="L290" s="238"/>
      <c r="M290" s="237">
        <v>9</v>
      </c>
      <c r="N290" s="238"/>
      <c r="O290" s="237"/>
      <c r="P290" s="238"/>
      <c r="Q290" s="237"/>
      <c r="R290" s="239"/>
      <c r="S290" s="238"/>
      <c r="T290" s="237"/>
      <c r="U290" s="238"/>
      <c r="V290" s="237"/>
      <c r="W290" s="239"/>
      <c r="X290" s="238"/>
    </row>
    <row r="291" spans="1:24" ht="17.25" customHeight="1">
      <c r="A291" s="237">
        <v>3</v>
      </c>
      <c r="B291" s="238"/>
      <c r="C291" s="237"/>
      <c r="D291" s="238"/>
      <c r="E291" s="237"/>
      <c r="F291" s="239"/>
      <c r="G291" s="238"/>
      <c r="H291" s="237"/>
      <c r="I291" s="238"/>
      <c r="J291" s="237"/>
      <c r="K291" s="239"/>
      <c r="L291" s="238"/>
      <c r="M291" s="237">
        <v>10</v>
      </c>
      <c r="N291" s="238"/>
      <c r="O291" s="237"/>
      <c r="P291" s="238"/>
      <c r="Q291" s="237"/>
      <c r="R291" s="239"/>
      <c r="S291" s="238"/>
      <c r="T291" s="237"/>
      <c r="U291" s="238"/>
      <c r="V291" s="237"/>
      <c r="W291" s="239"/>
      <c r="X291" s="238"/>
    </row>
    <row r="292" spans="1:24" ht="17.25" customHeight="1">
      <c r="A292" s="237">
        <v>4</v>
      </c>
      <c r="B292" s="238"/>
      <c r="C292" s="237"/>
      <c r="D292" s="238"/>
      <c r="E292" s="237"/>
      <c r="F292" s="239"/>
      <c r="G292" s="238"/>
      <c r="H292" s="237"/>
      <c r="I292" s="238"/>
      <c r="J292" s="237"/>
      <c r="K292" s="239"/>
      <c r="L292" s="238"/>
      <c r="M292" s="237">
        <v>11</v>
      </c>
      <c r="N292" s="238"/>
      <c r="O292" s="237"/>
      <c r="P292" s="238"/>
      <c r="Q292" s="237"/>
      <c r="R292" s="239"/>
      <c r="S292" s="238"/>
      <c r="T292" s="237"/>
      <c r="U292" s="238"/>
      <c r="V292" s="237"/>
      <c r="W292" s="239"/>
      <c r="X292" s="238"/>
    </row>
    <row r="293" spans="1:24" ht="17.25" customHeight="1">
      <c r="A293" s="237">
        <v>5</v>
      </c>
      <c r="B293" s="238"/>
      <c r="C293" s="237"/>
      <c r="D293" s="238"/>
      <c r="E293" s="237"/>
      <c r="F293" s="239"/>
      <c r="G293" s="238"/>
      <c r="H293" s="237"/>
      <c r="I293" s="238"/>
      <c r="J293" s="237"/>
      <c r="K293" s="239"/>
      <c r="L293" s="238"/>
      <c r="M293" s="237">
        <v>12</v>
      </c>
      <c r="N293" s="238"/>
      <c r="O293" s="237"/>
      <c r="P293" s="238"/>
      <c r="Q293" s="237"/>
      <c r="R293" s="239"/>
      <c r="S293" s="238"/>
      <c r="T293" s="237"/>
      <c r="U293" s="238"/>
      <c r="V293" s="237"/>
      <c r="W293" s="239"/>
      <c r="X293" s="238"/>
    </row>
    <row r="294" spans="1:24" ht="17.25" customHeight="1">
      <c r="A294" s="237">
        <v>6</v>
      </c>
      <c r="B294" s="238"/>
      <c r="C294" s="237"/>
      <c r="D294" s="238"/>
      <c r="E294" s="237"/>
      <c r="F294" s="239"/>
      <c r="G294" s="238"/>
      <c r="H294" s="237"/>
      <c r="I294" s="238"/>
      <c r="J294" s="237"/>
      <c r="K294" s="239"/>
      <c r="L294" s="238"/>
      <c r="M294" s="237">
        <v>13</v>
      </c>
      <c r="N294" s="238"/>
      <c r="O294" s="237"/>
      <c r="P294" s="238"/>
      <c r="Q294" s="237"/>
      <c r="R294" s="239"/>
      <c r="S294" s="238"/>
      <c r="T294" s="237"/>
      <c r="U294" s="238"/>
      <c r="V294" s="237"/>
      <c r="W294" s="239"/>
      <c r="X294" s="238"/>
    </row>
    <row r="295" spans="1:24" ht="17.25" customHeight="1">
      <c r="A295" s="249">
        <v>7</v>
      </c>
      <c r="B295" s="249"/>
      <c r="C295" s="249"/>
      <c r="D295" s="249"/>
      <c r="E295" s="249"/>
      <c r="F295" s="249"/>
      <c r="G295" s="249"/>
      <c r="H295" s="249"/>
      <c r="I295" s="249"/>
      <c r="J295" s="249"/>
      <c r="K295" s="249"/>
      <c r="L295" s="249"/>
      <c r="M295" s="249">
        <v>14</v>
      </c>
      <c r="N295" s="249"/>
      <c r="O295" s="249"/>
      <c r="P295" s="249"/>
      <c r="Q295" s="249"/>
      <c r="R295" s="249"/>
      <c r="S295" s="249"/>
      <c r="T295" s="249"/>
      <c r="U295" s="249"/>
      <c r="V295" s="249"/>
      <c r="W295" s="249"/>
      <c r="X295" s="249"/>
    </row>
    <row r="296" spans="1:24" ht="15.75" customHeight="1" thickBot="1">
      <c r="A296" s="143"/>
      <c r="B296" s="143"/>
      <c r="C296" s="250" t="s">
        <v>51</v>
      </c>
      <c r="D296" s="250"/>
      <c r="E296" s="250"/>
      <c r="F296" s="250"/>
      <c r="G296" s="250"/>
      <c r="H296" s="250"/>
      <c r="J296" s="251" t="s">
        <v>52</v>
      </c>
      <c r="K296" s="251"/>
      <c r="L296" s="251"/>
      <c r="M296" s="251"/>
      <c r="N296" s="251"/>
      <c r="O296" s="251"/>
      <c r="Q296" s="250" t="s">
        <v>51</v>
      </c>
      <c r="R296" s="250"/>
      <c r="S296" s="250"/>
      <c r="T296" s="250"/>
      <c r="U296" s="250"/>
      <c r="V296" s="250"/>
      <c r="W296" s="143"/>
      <c r="X296" s="143"/>
    </row>
    <row r="297" spans="1:24" ht="12" customHeight="1" thickTop="1">
      <c r="A297" s="144"/>
      <c r="B297" s="144"/>
      <c r="C297" s="145"/>
      <c r="D297" s="146"/>
      <c r="E297" s="146"/>
      <c r="F297" s="146"/>
      <c r="G297" s="146"/>
      <c r="H297" s="147"/>
      <c r="J297" s="145"/>
      <c r="K297" s="146"/>
      <c r="L297" s="146"/>
      <c r="M297" s="146"/>
      <c r="N297" s="146"/>
      <c r="O297" s="147"/>
      <c r="Q297" s="145"/>
      <c r="R297" s="146"/>
      <c r="S297" s="146"/>
      <c r="T297" s="146"/>
      <c r="U297" s="146"/>
      <c r="V297" s="147"/>
      <c r="W297" s="144"/>
      <c r="X297" s="144"/>
    </row>
    <row r="298" spans="1:24" ht="15.75" customHeight="1" thickBot="1">
      <c r="A298" s="144"/>
      <c r="B298" s="144"/>
      <c r="C298" s="148"/>
      <c r="D298" s="149"/>
      <c r="E298" s="149"/>
      <c r="F298" s="149"/>
      <c r="G298" s="149"/>
      <c r="H298" s="150"/>
      <c r="J298" s="148"/>
      <c r="K298" s="149"/>
      <c r="L298" s="149"/>
      <c r="M298" s="149"/>
      <c r="N298" s="149"/>
      <c r="O298" s="150"/>
      <c r="Q298" s="148"/>
      <c r="R298" s="149"/>
      <c r="S298" s="149"/>
      <c r="T298" s="149"/>
      <c r="U298" s="149"/>
      <c r="V298" s="150"/>
      <c r="W298" s="144"/>
      <c r="X298" s="144"/>
    </row>
    <row r="299" spans="1:24" ht="44.25" customHeight="1" thickTop="1">
      <c r="A299" s="240" t="s">
        <v>10</v>
      </c>
      <c r="B299" s="241"/>
      <c r="C299" s="241"/>
      <c r="D299" s="241"/>
      <c r="E299" s="241"/>
      <c r="F299" s="241"/>
      <c r="G299" s="241"/>
      <c r="H299" s="241"/>
      <c r="I299" s="241"/>
      <c r="J299" s="241"/>
      <c r="K299" s="241"/>
      <c r="L299" s="241"/>
      <c r="M299" s="151"/>
      <c r="N299" s="151"/>
      <c r="O299" s="240" t="s">
        <v>10</v>
      </c>
      <c r="P299" s="240"/>
      <c r="Q299" s="240"/>
      <c r="R299" s="240"/>
      <c r="S299" s="240"/>
      <c r="T299" s="240"/>
      <c r="U299" s="240"/>
      <c r="V299" s="240"/>
      <c r="W299" s="240"/>
      <c r="X299" s="240"/>
    </row>
    <row r="300" spans="1:24" ht="18">
      <c r="A300" s="227" t="str">
        <f>TEAMS!$D$1</f>
        <v>CLUB NAME</v>
      </c>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row>
    <row r="301" ht="3" customHeight="1"/>
    <row r="302" spans="1:24" ht="15.75">
      <c r="A302" s="228" t="str">
        <f>TEAMS!$D$3</f>
        <v>Tuesday Mens Mufti.</v>
      </c>
      <c r="B302" s="228"/>
      <c r="C302" s="228"/>
      <c r="D302" s="228"/>
      <c r="E302" s="228"/>
      <c r="F302" s="228"/>
      <c r="G302" s="228"/>
      <c r="H302" s="228"/>
      <c r="I302" s="228"/>
      <c r="J302" s="228"/>
      <c r="K302" s="228"/>
      <c r="L302" s="228"/>
      <c r="M302" s="228"/>
      <c r="N302" s="228"/>
      <c r="O302" s="228"/>
      <c r="P302" s="228"/>
      <c r="Q302" s="228"/>
      <c r="R302" s="228"/>
      <c r="S302" s="228"/>
      <c r="T302" s="228"/>
      <c r="U302" s="228"/>
      <c r="V302" s="228"/>
      <c r="W302" s="228"/>
      <c r="X302" s="228"/>
    </row>
    <row r="303" ht="3" customHeight="1"/>
    <row r="304" spans="3:24" ht="15.75">
      <c r="C304" s="220" t="s">
        <v>2</v>
      </c>
      <c r="D304" s="220"/>
      <c r="E304" s="220"/>
      <c r="F304" s="220"/>
      <c r="G304" s="220"/>
      <c r="H304" s="3"/>
      <c r="I304" s="220" t="s">
        <v>1</v>
      </c>
      <c r="J304" s="220"/>
      <c r="K304" s="220"/>
      <c r="L304" s="220"/>
      <c r="M304" s="220"/>
      <c r="N304" s="220"/>
      <c r="O304" s="220"/>
      <c r="P304" s="220"/>
      <c r="Q304" s="220"/>
      <c r="R304" s="220"/>
      <c r="S304" s="220"/>
      <c r="T304" s="220"/>
      <c r="U304" s="220"/>
      <c r="V304" s="220"/>
      <c r="W304" s="220"/>
      <c r="X304" s="220"/>
    </row>
    <row r="305" ht="3" customHeight="1"/>
    <row r="306" spans="3:24" ht="17.25" customHeight="1" thickBot="1">
      <c r="C306" s="221">
        <f>TEAMS!$G$17</f>
        <v>0</v>
      </c>
      <c r="D306" s="222"/>
      <c r="E306" s="222"/>
      <c r="F306" s="222"/>
      <c r="G306" s="223"/>
      <c r="I306" s="224">
        <f>TEAMS!$D$2</f>
        <v>40609</v>
      </c>
      <c r="J306" s="225"/>
      <c r="K306" s="225"/>
      <c r="L306" s="225"/>
      <c r="M306" s="225"/>
      <c r="N306" s="225"/>
      <c r="O306" s="225"/>
      <c r="P306" s="225"/>
      <c r="Q306" s="225"/>
      <c r="R306" s="225"/>
      <c r="S306" s="225"/>
      <c r="T306" s="225"/>
      <c r="U306" s="225"/>
      <c r="V306" s="225"/>
      <c r="W306" s="225"/>
      <c r="X306" s="226"/>
    </row>
    <row r="307" spans="1:23" ht="6.75" customHeight="1" thickTop="1">
      <c r="A307" s="23"/>
      <c r="B307" s="24"/>
      <c r="W307" s="24"/>
    </row>
    <row r="308" spans="1:24" ht="20.25" customHeight="1" thickBot="1">
      <c r="A308" s="232">
        <f>TEAMS!$F$18</f>
        <v>0</v>
      </c>
      <c r="B308" s="233"/>
      <c r="C308" s="233"/>
      <c r="D308" s="233"/>
      <c r="E308" s="233"/>
      <c r="F308" s="233"/>
      <c r="G308" s="233"/>
      <c r="H308" s="233"/>
      <c r="I308" s="233"/>
      <c r="J308" s="233"/>
      <c r="K308" s="233"/>
      <c r="L308" s="234"/>
      <c r="M308" s="235" t="s">
        <v>39</v>
      </c>
      <c r="N308" s="236"/>
      <c r="O308" s="246">
        <f>TEAMS!$H$18</f>
        <v>0</v>
      </c>
      <c r="P308" s="247"/>
      <c r="Q308" s="247"/>
      <c r="R308" s="247"/>
      <c r="S308" s="247"/>
      <c r="T308" s="247"/>
      <c r="U308" s="247"/>
      <c r="V308" s="247"/>
      <c r="W308" s="247"/>
      <c r="X308" s="248"/>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41"/>
      <c r="B310" s="142"/>
      <c r="C310" s="242">
        <f>TEAMS!$F$18</f>
        <v>0</v>
      </c>
      <c r="D310" s="243"/>
      <c r="E310" s="243"/>
      <c r="F310" s="243"/>
      <c r="G310" s="244"/>
      <c r="H310" s="242">
        <f>TEAMS!$H$18</f>
        <v>0</v>
      </c>
      <c r="I310" s="243"/>
      <c r="J310" s="243"/>
      <c r="K310" s="243"/>
      <c r="L310" s="244"/>
      <c r="M310" s="157"/>
      <c r="N310" s="158"/>
      <c r="O310" s="242">
        <f>TEAMS!$F$18</f>
        <v>0</v>
      </c>
      <c r="P310" s="243"/>
      <c r="Q310" s="243"/>
      <c r="R310" s="243"/>
      <c r="S310" s="244"/>
      <c r="T310" s="242">
        <f>TEAMS!$H$18</f>
        <v>0</v>
      </c>
      <c r="U310" s="243"/>
      <c r="V310" s="243"/>
      <c r="W310" s="243"/>
      <c r="X310" s="244"/>
    </row>
    <row r="311" spans="1:24" ht="13.5" customHeight="1">
      <c r="A311" s="245" t="s">
        <v>15</v>
      </c>
      <c r="B311" s="245"/>
      <c r="C311" s="229" t="s">
        <v>13</v>
      </c>
      <c r="D311" s="230"/>
      <c r="E311" s="229" t="s">
        <v>14</v>
      </c>
      <c r="F311" s="231"/>
      <c r="G311" s="230"/>
      <c r="H311" s="229" t="s">
        <v>13</v>
      </c>
      <c r="I311" s="230"/>
      <c r="J311" s="229" t="s">
        <v>14</v>
      </c>
      <c r="K311" s="231"/>
      <c r="L311" s="230"/>
      <c r="M311" s="245" t="s">
        <v>15</v>
      </c>
      <c r="N311" s="245"/>
      <c r="O311" s="229" t="s">
        <v>13</v>
      </c>
      <c r="P311" s="230"/>
      <c r="Q311" s="229" t="s">
        <v>14</v>
      </c>
      <c r="R311" s="231"/>
      <c r="S311" s="230"/>
      <c r="T311" s="229" t="s">
        <v>13</v>
      </c>
      <c r="U311" s="230"/>
      <c r="V311" s="229" t="s">
        <v>14</v>
      </c>
      <c r="W311" s="231"/>
      <c r="X311" s="230"/>
    </row>
    <row r="312" spans="1:24" ht="17.25" customHeight="1">
      <c r="A312" s="237">
        <v>1</v>
      </c>
      <c r="B312" s="238"/>
      <c r="C312" s="237"/>
      <c r="D312" s="238"/>
      <c r="E312" s="237"/>
      <c r="F312" s="239"/>
      <c r="G312" s="238"/>
      <c r="H312" s="237"/>
      <c r="I312" s="238"/>
      <c r="J312" s="237"/>
      <c r="K312" s="239"/>
      <c r="L312" s="238"/>
      <c r="M312" s="237">
        <v>8</v>
      </c>
      <c r="N312" s="238"/>
      <c r="O312" s="237"/>
      <c r="P312" s="238"/>
      <c r="Q312" s="237"/>
      <c r="R312" s="239"/>
      <c r="S312" s="238"/>
      <c r="T312" s="237"/>
      <c r="U312" s="238"/>
      <c r="V312" s="237"/>
      <c r="W312" s="239"/>
      <c r="X312" s="238"/>
    </row>
    <row r="313" spans="1:24" ht="17.25" customHeight="1">
      <c r="A313" s="237">
        <v>2</v>
      </c>
      <c r="B313" s="238"/>
      <c r="C313" s="237"/>
      <c r="D313" s="238"/>
      <c r="E313" s="237"/>
      <c r="F313" s="239"/>
      <c r="G313" s="238"/>
      <c r="H313" s="237"/>
      <c r="I313" s="238"/>
      <c r="J313" s="237"/>
      <c r="K313" s="239"/>
      <c r="L313" s="238"/>
      <c r="M313" s="237">
        <v>9</v>
      </c>
      <c r="N313" s="238"/>
      <c r="O313" s="237"/>
      <c r="P313" s="238"/>
      <c r="Q313" s="237"/>
      <c r="R313" s="239"/>
      <c r="S313" s="238"/>
      <c r="T313" s="237"/>
      <c r="U313" s="238"/>
      <c r="V313" s="237"/>
      <c r="W313" s="239"/>
      <c r="X313" s="238"/>
    </row>
    <row r="314" spans="1:24" ht="17.25" customHeight="1">
      <c r="A314" s="237">
        <v>3</v>
      </c>
      <c r="B314" s="238"/>
      <c r="C314" s="237"/>
      <c r="D314" s="238"/>
      <c r="E314" s="237"/>
      <c r="F314" s="239"/>
      <c r="G314" s="238"/>
      <c r="H314" s="237"/>
      <c r="I314" s="238"/>
      <c r="J314" s="237"/>
      <c r="K314" s="239"/>
      <c r="L314" s="238"/>
      <c r="M314" s="237">
        <v>10</v>
      </c>
      <c r="N314" s="238"/>
      <c r="O314" s="237"/>
      <c r="P314" s="238"/>
      <c r="Q314" s="237"/>
      <c r="R314" s="239"/>
      <c r="S314" s="238"/>
      <c r="T314" s="237"/>
      <c r="U314" s="238"/>
      <c r="V314" s="237"/>
      <c r="W314" s="239"/>
      <c r="X314" s="238"/>
    </row>
    <row r="315" spans="1:24" ht="17.25" customHeight="1">
      <c r="A315" s="237">
        <v>4</v>
      </c>
      <c r="B315" s="238"/>
      <c r="C315" s="237"/>
      <c r="D315" s="238"/>
      <c r="E315" s="237"/>
      <c r="F315" s="239"/>
      <c r="G315" s="238"/>
      <c r="H315" s="237"/>
      <c r="I315" s="238"/>
      <c r="J315" s="237"/>
      <c r="K315" s="239"/>
      <c r="L315" s="238"/>
      <c r="M315" s="237">
        <v>11</v>
      </c>
      <c r="N315" s="238"/>
      <c r="O315" s="237"/>
      <c r="P315" s="238"/>
      <c r="Q315" s="237"/>
      <c r="R315" s="239"/>
      <c r="S315" s="238"/>
      <c r="T315" s="237"/>
      <c r="U315" s="238"/>
      <c r="V315" s="237"/>
      <c r="W315" s="239"/>
      <c r="X315" s="238"/>
    </row>
    <row r="316" spans="1:24" ht="17.25" customHeight="1">
      <c r="A316" s="237">
        <v>5</v>
      </c>
      <c r="B316" s="238"/>
      <c r="C316" s="237"/>
      <c r="D316" s="238"/>
      <c r="E316" s="237"/>
      <c r="F316" s="239"/>
      <c r="G316" s="238"/>
      <c r="H316" s="237"/>
      <c r="I316" s="238"/>
      <c r="J316" s="237"/>
      <c r="K316" s="239"/>
      <c r="L316" s="238"/>
      <c r="M316" s="237">
        <v>12</v>
      </c>
      <c r="N316" s="238"/>
      <c r="O316" s="237"/>
      <c r="P316" s="238"/>
      <c r="Q316" s="237"/>
      <c r="R316" s="239"/>
      <c r="S316" s="238"/>
      <c r="T316" s="237"/>
      <c r="U316" s="238"/>
      <c r="V316" s="237"/>
      <c r="W316" s="239"/>
      <c r="X316" s="238"/>
    </row>
    <row r="317" spans="1:24" ht="17.25" customHeight="1">
      <c r="A317" s="237">
        <v>6</v>
      </c>
      <c r="B317" s="238"/>
      <c r="C317" s="237"/>
      <c r="D317" s="238"/>
      <c r="E317" s="237"/>
      <c r="F317" s="239"/>
      <c r="G317" s="238"/>
      <c r="H317" s="237"/>
      <c r="I317" s="238"/>
      <c r="J317" s="237"/>
      <c r="K317" s="239"/>
      <c r="L317" s="238"/>
      <c r="M317" s="237">
        <v>13</v>
      </c>
      <c r="N317" s="238"/>
      <c r="O317" s="237"/>
      <c r="P317" s="238"/>
      <c r="Q317" s="237"/>
      <c r="R317" s="239"/>
      <c r="S317" s="238"/>
      <c r="T317" s="237"/>
      <c r="U317" s="238"/>
      <c r="V317" s="237"/>
      <c r="W317" s="239"/>
      <c r="X317" s="238"/>
    </row>
    <row r="318" spans="1:24" ht="17.25" customHeight="1">
      <c r="A318" s="249">
        <v>7</v>
      </c>
      <c r="B318" s="249"/>
      <c r="C318" s="249"/>
      <c r="D318" s="249"/>
      <c r="E318" s="249"/>
      <c r="F318" s="249"/>
      <c r="G318" s="249"/>
      <c r="H318" s="249"/>
      <c r="I318" s="249"/>
      <c r="J318" s="249"/>
      <c r="K318" s="249"/>
      <c r="L318" s="249"/>
      <c r="M318" s="249">
        <v>14</v>
      </c>
      <c r="N318" s="249"/>
      <c r="O318" s="249"/>
      <c r="P318" s="249"/>
      <c r="Q318" s="249"/>
      <c r="R318" s="249"/>
      <c r="S318" s="249"/>
      <c r="T318" s="249"/>
      <c r="U318" s="249"/>
      <c r="V318" s="249"/>
      <c r="W318" s="249"/>
      <c r="X318" s="249"/>
    </row>
    <row r="319" spans="1:24" ht="15.75" customHeight="1" thickBot="1">
      <c r="A319" s="143"/>
      <c r="B319" s="143"/>
      <c r="C319" s="250" t="s">
        <v>51</v>
      </c>
      <c r="D319" s="250"/>
      <c r="E319" s="250"/>
      <c r="F319" s="250"/>
      <c r="G319" s="250"/>
      <c r="H319" s="250"/>
      <c r="J319" s="251" t="s">
        <v>52</v>
      </c>
      <c r="K319" s="251"/>
      <c r="L319" s="251"/>
      <c r="M319" s="251"/>
      <c r="N319" s="251"/>
      <c r="O319" s="251"/>
      <c r="Q319" s="250" t="s">
        <v>51</v>
      </c>
      <c r="R319" s="250"/>
      <c r="S319" s="250"/>
      <c r="T319" s="250"/>
      <c r="U319" s="250"/>
      <c r="V319" s="250"/>
      <c r="W319" s="143"/>
      <c r="X319" s="143"/>
    </row>
    <row r="320" spans="1:24" ht="12" customHeight="1" thickTop="1">
      <c r="A320" s="144"/>
      <c r="B320" s="144"/>
      <c r="C320" s="145"/>
      <c r="D320" s="146"/>
      <c r="E320" s="146"/>
      <c r="F320" s="146"/>
      <c r="G320" s="146"/>
      <c r="H320" s="147"/>
      <c r="J320" s="145"/>
      <c r="K320" s="146"/>
      <c r="L320" s="146"/>
      <c r="M320" s="146"/>
      <c r="N320" s="146"/>
      <c r="O320" s="147"/>
      <c r="Q320" s="145"/>
      <c r="R320" s="146"/>
      <c r="S320" s="146"/>
      <c r="T320" s="146"/>
      <c r="U320" s="146"/>
      <c r="V320" s="147"/>
      <c r="W320" s="144"/>
      <c r="X320" s="144"/>
    </row>
    <row r="321" spans="1:24" ht="15.75" customHeight="1" thickBot="1">
      <c r="A321" s="144"/>
      <c r="B321" s="144"/>
      <c r="C321" s="148"/>
      <c r="D321" s="149"/>
      <c r="E321" s="149"/>
      <c r="F321" s="149"/>
      <c r="G321" s="149"/>
      <c r="H321" s="150"/>
      <c r="J321" s="148"/>
      <c r="K321" s="149"/>
      <c r="L321" s="149"/>
      <c r="M321" s="149"/>
      <c r="N321" s="149"/>
      <c r="O321" s="150"/>
      <c r="Q321" s="148"/>
      <c r="R321" s="149"/>
      <c r="S321" s="149"/>
      <c r="T321" s="149"/>
      <c r="U321" s="149"/>
      <c r="V321" s="150"/>
      <c r="W321" s="144"/>
      <c r="X321" s="144"/>
    </row>
    <row r="322" spans="1:24" ht="44.25" customHeight="1" thickTop="1">
      <c r="A322" s="240" t="s">
        <v>10</v>
      </c>
      <c r="B322" s="241"/>
      <c r="C322" s="241"/>
      <c r="D322" s="241"/>
      <c r="E322" s="241"/>
      <c r="F322" s="241"/>
      <c r="G322" s="241"/>
      <c r="H322" s="241"/>
      <c r="I322" s="241"/>
      <c r="J322" s="241"/>
      <c r="K322" s="241"/>
      <c r="L322" s="241"/>
      <c r="M322" s="151"/>
      <c r="N322" s="151"/>
      <c r="O322" s="240" t="s">
        <v>10</v>
      </c>
      <c r="P322" s="240"/>
      <c r="Q322" s="240"/>
      <c r="R322" s="240"/>
      <c r="S322" s="240"/>
      <c r="T322" s="240"/>
      <c r="U322" s="240"/>
      <c r="V322" s="240"/>
      <c r="W322" s="240"/>
      <c r="X322" s="240"/>
    </row>
    <row r="323" spans="1:24" ht="18">
      <c r="A323" s="227" t="str">
        <f>TEAMS!$D$1</f>
        <v>CLUB NAME</v>
      </c>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row>
    <row r="324" ht="3" customHeight="1"/>
    <row r="325" spans="1:24" ht="15.75">
      <c r="A325" s="228" t="str">
        <f>TEAMS!$D$3</f>
        <v>Tuesday Mens Mufti.</v>
      </c>
      <c r="B325" s="228"/>
      <c r="C325" s="228"/>
      <c r="D325" s="228"/>
      <c r="E325" s="228"/>
      <c r="F325" s="228"/>
      <c r="G325" s="228"/>
      <c r="H325" s="228"/>
      <c r="I325" s="228"/>
      <c r="J325" s="228"/>
      <c r="K325" s="228"/>
      <c r="L325" s="228"/>
      <c r="M325" s="228"/>
      <c r="N325" s="228"/>
      <c r="O325" s="228"/>
      <c r="P325" s="228"/>
      <c r="Q325" s="228"/>
      <c r="R325" s="228"/>
      <c r="S325" s="228"/>
      <c r="T325" s="228"/>
      <c r="U325" s="228"/>
      <c r="V325" s="228"/>
      <c r="W325" s="228"/>
      <c r="X325" s="228"/>
    </row>
    <row r="326" ht="3" customHeight="1"/>
    <row r="327" spans="3:24" ht="15.75">
      <c r="C327" s="220" t="s">
        <v>2</v>
      </c>
      <c r="D327" s="220"/>
      <c r="E327" s="220"/>
      <c r="F327" s="220"/>
      <c r="G327" s="220"/>
      <c r="H327" s="3"/>
      <c r="I327" s="220" t="s">
        <v>1</v>
      </c>
      <c r="J327" s="220"/>
      <c r="K327" s="220"/>
      <c r="L327" s="220"/>
      <c r="M327" s="220"/>
      <c r="N327" s="220"/>
      <c r="O327" s="220"/>
      <c r="P327" s="220"/>
      <c r="Q327" s="220"/>
      <c r="R327" s="220"/>
      <c r="S327" s="220"/>
      <c r="T327" s="220"/>
      <c r="U327" s="220"/>
      <c r="V327" s="220"/>
      <c r="W327" s="220"/>
      <c r="X327" s="220"/>
    </row>
    <row r="328" ht="3" customHeight="1"/>
    <row r="329" spans="3:24" ht="17.25" customHeight="1" thickBot="1">
      <c r="C329" s="221">
        <f>TEAMS!$K$5</f>
        <v>0</v>
      </c>
      <c r="D329" s="222"/>
      <c r="E329" s="222"/>
      <c r="F329" s="222"/>
      <c r="G329" s="223"/>
      <c r="I329" s="224">
        <f>TEAMS!$D$2</f>
        <v>40609</v>
      </c>
      <c r="J329" s="225"/>
      <c r="K329" s="225"/>
      <c r="L329" s="225"/>
      <c r="M329" s="225"/>
      <c r="N329" s="225"/>
      <c r="O329" s="225"/>
      <c r="P329" s="225"/>
      <c r="Q329" s="225"/>
      <c r="R329" s="225"/>
      <c r="S329" s="225"/>
      <c r="T329" s="225"/>
      <c r="U329" s="225"/>
      <c r="V329" s="225"/>
      <c r="W329" s="225"/>
      <c r="X329" s="226"/>
    </row>
    <row r="330" spans="1:23" ht="6.75" customHeight="1" thickTop="1">
      <c r="A330" s="23"/>
      <c r="B330" s="24"/>
      <c r="W330" s="24"/>
    </row>
    <row r="331" spans="1:24" ht="20.25" customHeight="1" thickBot="1">
      <c r="A331" s="232">
        <f>TEAMS!$J$6</f>
        <v>0</v>
      </c>
      <c r="B331" s="233"/>
      <c r="C331" s="233"/>
      <c r="D331" s="233"/>
      <c r="E331" s="233"/>
      <c r="F331" s="233"/>
      <c r="G331" s="233"/>
      <c r="H331" s="233"/>
      <c r="I331" s="233"/>
      <c r="J331" s="233"/>
      <c r="K331" s="233"/>
      <c r="L331" s="234"/>
      <c r="M331" s="235" t="s">
        <v>39</v>
      </c>
      <c r="N331" s="236"/>
      <c r="O331" s="246">
        <f>TEAMS!$L$6</f>
        <v>0</v>
      </c>
      <c r="P331" s="247"/>
      <c r="Q331" s="247"/>
      <c r="R331" s="247"/>
      <c r="S331" s="247"/>
      <c r="T331" s="247"/>
      <c r="U331" s="247"/>
      <c r="V331" s="247"/>
      <c r="W331" s="247"/>
      <c r="X331" s="248"/>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41"/>
      <c r="B333" s="142"/>
      <c r="C333" s="242">
        <f>TEAMS!$J$6</f>
        <v>0</v>
      </c>
      <c r="D333" s="243"/>
      <c r="E333" s="243"/>
      <c r="F333" s="243"/>
      <c r="G333" s="244"/>
      <c r="H333" s="242">
        <f>TEAMS!$L$6</f>
        <v>0</v>
      </c>
      <c r="I333" s="243"/>
      <c r="J333" s="243"/>
      <c r="K333" s="243"/>
      <c r="L333" s="244"/>
      <c r="M333" s="157"/>
      <c r="N333" s="158"/>
      <c r="O333" s="242">
        <f>TEAMS!$J$6</f>
        <v>0</v>
      </c>
      <c r="P333" s="243"/>
      <c r="Q333" s="243"/>
      <c r="R333" s="243"/>
      <c r="S333" s="244"/>
      <c r="T333" s="242">
        <f>TEAMS!$L$6</f>
        <v>0</v>
      </c>
      <c r="U333" s="243"/>
      <c r="V333" s="243"/>
      <c r="W333" s="243"/>
      <c r="X333" s="244"/>
    </row>
    <row r="334" spans="1:24" ht="13.5" customHeight="1">
      <c r="A334" s="245" t="s">
        <v>15</v>
      </c>
      <c r="B334" s="245"/>
      <c r="C334" s="229" t="s">
        <v>13</v>
      </c>
      <c r="D334" s="230"/>
      <c r="E334" s="229" t="s">
        <v>14</v>
      </c>
      <c r="F334" s="231"/>
      <c r="G334" s="230"/>
      <c r="H334" s="229" t="s">
        <v>13</v>
      </c>
      <c r="I334" s="230"/>
      <c r="J334" s="229" t="s">
        <v>14</v>
      </c>
      <c r="K334" s="231"/>
      <c r="L334" s="230"/>
      <c r="M334" s="245" t="s">
        <v>15</v>
      </c>
      <c r="N334" s="245"/>
      <c r="O334" s="229" t="s">
        <v>13</v>
      </c>
      <c r="P334" s="230"/>
      <c r="Q334" s="229" t="s">
        <v>14</v>
      </c>
      <c r="R334" s="231"/>
      <c r="S334" s="230"/>
      <c r="T334" s="229" t="s">
        <v>13</v>
      </c>
      <c r="U334" s="230"/>
      <c r="V334" s="229" t="s">
        <v>14</v>
      </c>
      <c r="W334" s="231"/>
      <c r="X334" s="230"/>
    </row>
    <row r="335" spans="1:24" ht="17.25" customHeight="1">
      <c r="A335" s="237">
        <v>1</v>
      </c>
      <c r="B335" s="238"/>
      <c r="C335" s="237"/>
      <c r="D335" s="238"/>
      <c r="E335" s="237"/>
      <c r="F335" s="239"/>
      <c r="G335" s="238"/>
      <c r="H335" s="237"/>
      <c r="I335" s="238"/>
      <c r="J335" s="237"/>
      <c r="K335" s="239"/>
      <c r="L335" s="238"/>
      <c r="M335" s="237">
        <v>8</v>
      </c>
      <c r="N335" s="238"/>
      <c r="O335" s="237"/>
      <c r="P335" s="238"/>
      <c r="Q335" s="237"/>
      <c r="R335" s="239"/>
      <c r="S335" s="238"/>
      <c r="T335" s="237"/>
      <c r="U335" s="238"/>
      <c r="V335" s="237"/>
      <c r="W335" s="239"/>
      <c r="X335" s="238"/>
    </row>
    <row r="336" spans="1:24" ht="17.25" customHeight="1">
      <c r="A336" s="237">
        <v>2</v>
      </c>
      <c r="B336" s="238"/>
      <c r="C336" s="237"/>
      <c r="D336" s="238"/>
      <c r="E336" s="237"/>
      <c r="F336" s="239"/>
      <c r="G336" s="238"/>
      <c r="H336" s="237"/>
      <c r="I336" s="238"/>
      <c r="J336" s="237"/>
      <c r="K336" s="239"/>
      <c r="L336" s="238"/>
      <c r="M336" s="237">
        <v>9</v>
      </c>
      <c r="N336" s="238"/>
      <c r="O336" s="237"/>
      <c r="P336" s="238"/>
      <c r="Q336" s="237"/>
      <c r="R336" s="239"/>
      <c r="S336" s="238"/>
      <c r="T336" s="237"/>
      <c r="U336" s="238"/>
      <c r="V336" s="237"/>
      <c r="W336" s="239"/>
      <c r="X336" s="238"/>
    </row>
    <row r="337" spans="1:24" ht="17.25" customHeight="1">
      <c r="A337" s="237">
        <v>3</v>
      </c>
      <c r="B337" s="238"/>
      <c r="C337" s="237"/>
      <c r="D337" s="238"/>
      <c r="E337" s="237"/>
      <c r="F337" s="239"/>
      <c r="G337" s="238"/>
      <c r="H337" s="237"/>
      <c r="I337" s="238"/>
      <c r="J337" s="237"/>
      <c r="K337" s="239"/>
      <c r="L337" s="238"/>
      <c r="M337" s="237">
        <v>10</v>
      </c>
      <c r="N337" s="238"/>
      <c r="O337" s="237"/>
      <c r="P337" s="238"/>
      <c r="Q337" s="237"/>
      <c r="R337" s="239"/>
      <c r="S337" s="238"/>
      <c r="T337" s="237"/>
      <c r="U337" s="238"/>
      <c r="V337" s="237"/>
      <c r="W337" s="239"/>
      <c r="X337" s="238"/>
    </row>
    <row r="338" spans="1:24" ht="17.25" customHeight="1">
      <c r="A338" s="237">
        <v>4</v>
      </c>
      <c r="B338" s="238"/>
      <c r="C338" s="237"/>
      <c r="D338" s="238"/>
      <c r="E338" s="237"/>
      <c r="F338" s="239"/>
      <c r="G338" s="238"/>
      <c r="H338" s="237"/>
      <c r="I338" s="238"/>
      <c r="J338" s="237"/>
      <c r="K338" s="239"/>
      <c r="L338" s="238"/>
      <c r="M338" s="237">
        <v>11</v>
      </c>
      <c r="N338" s="238"/>
      <c r="O338" s="237"/>
      <c r="P338" s="238"/>
      <c r="Q338" s="237"/>
      <c r="R338" s="239"/>
      <c r="S338" s="238"/>
      <c r="T338" s="237"/>
      <c r="U338" s="238"/>
      <c r="V338" s="237"/>
      <c r="W338" s="239"/>
      <c r="X338" s="238"/>
    </row>
    <row r="339" spans="1:24" ht="17.25" customHeight="1">
      <c r="A339" s="237">
        <v>5</v>
      </c>
      <c r="B339" s="238"/>
      <c r="C339" s="237"/>
      <c r="D339" s="238"/>
      <c r="E339" s="237"/>
      <c r="F339" s="239"/>
      <c r="G339" s="238"/>
      <c r="H339" s="237"/>
      <c r="I339" s="238"/>
      <c r="J339" s="237"/>
      <c r="K339" s="239"/>
      <c r="L339" s="238"/>
      <c r="M339" s="237">
        <v>12</v>
      </c>
      <c r="N339" s="238"/>
      <c r="O339" s="237"/>
      <c r="P339" s="238"/>
      <c r="Q339" s="237"/>
      <c r="R339" s="239"/>
      <c r="S339" s="238"/>
      <c r="T339" s="237"/>
      <c r="U339" s="238"/>
      <c r="V339" s="237"/>
      <c r="W339" s="239"/>
      <c r="X339" s="238"/>
    </row>
    <row r="340" spans="1:24" ht="17.25" customHeight="1">
      <c r="A340" s="237">
        <v>6</v>
      </c>
      <c r="B340" s="238"/>
      <c r="C340" s="237"/>
      <c r="D340" s="238"/>
      <c r="E340" s="237"/>
      <c r="F340" s="239"/>
      <c r="G340" s="238"/>
      <c r="H340" s="237"/>
      <c r="I340" s="238"/>
      <c r="J340" s="237"/>
      <c r="K340" s="239"/>
      <c r="L340" s="238"/>
      <c r="M340" s="237">
        <v>13</v>
      </c>
      <c r="N340" s="238"/>
      <c r="O340" s="237"/>
      <c r="P340" s="238"/>
      <c r="Q340" s="237"/>
      <c r="R340" s="239"/>
      <c r="S340" s="238"/>
      <c r="T340" s="237"/>
      <c r="U340" s="238"/>
      <c r="V340" s="237"/>
      <c r="W340" s="239"/>
      <c r="X340" s="238"/>
    </row>
    <row r="341" spans="1:24" ht="17.25" customHeight="1">
      <c r="A341" s="249">
        <v>7</v>
      </c>
      <c r="B341" s="249"/>
      <c r="C341" s="249"/>
      <c r="D341" s="249"/>
      <c r="E341" s="249"/>
      <c r="F341" s="249"/>
      <c r="G341" s="249"/>
      <c r="H341" s="249"/>
      <c r="I341" s="249"/>
      <c r="J341" s="249"/>
      <c r="K341" s="249"/>
      <c r="L341" s="249"/>
      <c r="M341" s="249">
        <v>14</v>
      </c>
      <c r="N341" s="249"/>
      <c r="O341" s="249"/>
      <c r="P341" s="249"/>
      <c r="Q341" s="249"/>
      <c r="R341" s="249"/>
      <c r="S341" s="249"/>
      <c r="T341" s="249"/>
      <c r="U341" s="249"/>
      <c r="V341" s="249"/>
      <c r="W341" s="249"/>
      <c r="X341" s="249"/>
    </row>
    <row r="342" spans="1:24" ht="15.75" customHeight="1" thickBot="1">
      <c r="A342" s="143"/>
      <c r="B342" s="143"/>
      <c r="C342" s="250" t="s">
        <v>51</v>
      </c>
      <c r="D342" s="250"/>
      <c r="E342" s="250"/>
      <c r="F342" s="250"/>
      <c r="G342" s="250"/>
      <c r="H342" s="250"/>
      <c r="J342" s="251" t="s">
        <v>52</v>
      </c>
      <c r="K342" s="251"/>
      <c r="L342" s="251"/>
      <c r="M342" s="251"/>
      <c r="N342" s="251"/>
      <c r="O342" s="251"/>
      <c r="Q342" s="250" t="s">
        <v>51</v>
      </c>
      <c r="R342" s="250"/>
      <c r="S342" s="250"/>
      <c r="T342" s="250"/>
      <c r="U342" s="250"/>
      <c r="V342" s="250"/>
      <c r="W342" s="143"/>
      <c r="X342" s="143"/>
    </row>
    <row r="343" spans="1:24" ht="12" customHeight="1" thickTop="1">
      <c r="A343" s="144"/>
      <c r="B343" s="144"/>
      <c r="C343" s="145"/>
      <c r="D343" s="146"/>
      <c r="E343" s="146"/>
      <c r="F343" s="146"/>
      <c r="G343" s="146"/>
      <c r="H343" s="147"/>
      <c r="J343" s="145"/>
      <c r="K343" s="146"/>
      <c r="L343" s="146"/>
      <c r="M343" s="146"/>
      <c r="N343" s="146"/>
      <c r="O343" s="147"/>
      <c r="Q343" s="145"/>
      <c r="R343" s="146"/>
      <c r="S343" s="146"/>
      <c r="T343" s="146"/>
      <c r="U343" s="146"/>
      <c r="V343" s="147"/>
      <c r="W343" s="144"/>
      <c r="X343" s="144"/>
    </row>
    <row r="344" spans="1:24" ht="15.75" customHeight="1" thickBot="1">
      <c r="A344" s="144"/>
      <c r="B344" s="144"/>
      <c r="C344" s="148"/>
      <c r="D344" s="149"/>
      <c r="E344" s="149"/>
      <c r="F344" s="149"/>
      <c r="G344" s="149"/>
      <c r="H344" s="150"/>
      <c r="J344" s="148"/>
      <c r="K344" s="149"/>
      <c r="L344" s="149"/>
      <c r="M344" s="149"/>
      <c r="N344" s="149"/>
      <c r="O344" s="150"/>
      <c r="Q344" s="148"/>
      <c r="R344" s="149"/>
      <c r="S344" s="149"/>
      <c r="T344" s="149"/>
      <c r="U344" s="149"/>
      <c r="V344" s="150"/>
      <c r="W344" s="144"/>
      <c r="X344" s="144"/>
    </row>
    <row r="345" spans="1:24" ht="44.25" customHeight="1" thickTop="1">
      <c r="A345" s="240" t="s">
        <v>10</v>
      </c>
      <c r="B345" s="241"/>
      <c r="C345" s="241"/>
      <c r="D345" s="241"/>
      <c r="E345" s="241"/>
      <c r="F345" s="241"/>
      <c r="G345" s="241"/>
      <c r="H345" s="241"/>
      <c r="I345" s="241"/>
      <c r="J345" s="241"/>
      <c r="K345" s="241"/>
      <c r="L345" s="241"/>
      <c r="M345" s="151"/>
      <c r="N345" s="151"/>
      <c r="O345" s="240" t="s">
        <v>10</v>
      </c>
      <c r="P345" s="240"/>
      <c r="Q345" s="240"/>
      <c r="R345" s="240"/>
      <c r="S345" s="240"/>
      <c r="T345" s="240"/>
      <c r="U345" s="240"/>
      <c r="V345" s="240"/>
      <c r="W345" s="240"/>
      <c r="X345" s="240"/>
    </row>
    <row r="346" spans="1:24" ht="18">
      <c r="A346" s="227" t="str">
        <f>TEAMS!$D$1</f>
        <v>CLUB NAME</v>
      </c>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row>
    <row r="347" ht="3" customHeight="1"/>
    <row r="348" spans="1:24" ht="15.75">
      <c r="A348" s="228" t="str">
        <f>TEAMS!$D$3</f>
        <v>Tuesday Mens Mufti.</v>
      </c>
      <c r="B348" s="228"/>
      <c r="C348" s="228"/>
      <c r="D348" s="228"/>
      <c r="E348" s="228"/>
      <c r="F348" s="228"/>
      <c r="G348" s="228"/>
      <c r="H348" s="228"/>
      <c r="I348" s="228"/>
      <c r="J348" s="228"/>
      <c r="K348" s="228"/>
      <c r="L348" s="228"/>
      <c r="M348" s="228"/>
      <c r="N348" s="228"/>
      <c r="O348" s="228"/>
      <c r="P348" s="228"/>
      <c r="Q348" s="228"/>
      <c r="R348" s="228"/>
      <c r="S348" s="228"/>
      <c r="T348" s="228"/>
      <c r="U348" s="228"/>
      <c r="V348" s="228"/>
      <c r="W348" s="228"/>
      <c r="X348" s="228"/>
    </row>
    <row r="349" ht="3" customHeight="1"/>
    <row r="350" spans="3:24" ht="15.75">
      <c r="C350" s="220" t="s">
        <v>2</v>
      </c>
      <c r="D350" s="220"/>
      <c r="E350" s="220"/>
      <c r="F350" s="220"/>
      <c r="G350" s="220"/>
      <c r="H350" s="3"/>
      <c r="I350" s="220" t="s">
        <v>1</v>
      </c>
      <c r="J350" s="220"/>
      <c r="K350" s="220"/>
      <c r="L350" s="220"/>
      <c r="M350" s="220"/>
      <c r="N350" s="220"/>
      <c r="O350" s="220"/>
      <c r="P350" s="220"/>
      <c r="Q350" s="220"/>
      <c r="R350" s="220"/>
      <c r="S350" s="220"/>
      <c r="T350" s="220"/>
      <c r="U350" s="220"/>
      <c r="V350" s="220"/>
      <c r="W350" s="220"/>
      <c r="X350" s="220"/>
    </row>
    <row r="351" ht="3" customHeight="1"/>
    <row r="352" spans="3:24" ht="17.25" customHeight="1" thickBot="1">
      <c r="C352" s="221">
        <f>TEAMS!$K$7</f>
        <v>0</v>
      </c>
      <c r="D352" s="222"/>
      <c r="E352" s="222"/>
      <c r="F352" s="222"/>
      <c r="G352" s="223"/>
      <c r="I352" s="224">
        <f>TEAMS!$D$2</f>
        <v>40609</v>
      </c>
      <c r="J352" s="225"/>
      <c r="K352" s="225"/>
      <c r="L352" s="225"/>
      <c r="M352" s="225"/>
      <c r="N352" s="225"/>
      <c r="O352" s="225"/>
      <c r="P352" s="225"/>
      <c r="Q352" s="225"/>
      <c r="R352" s="225"/>
      <c r="S352" s="225"/>
      <c r="T352" s="225"/>
      <c r="U352" s="225"/>
      <c r="V352" s="225"/>
      <c r="W352" s="225"/>
      <c r="X352" s="226"/>
    </row>
    <row r="353" spans="1:23" ht="6.75" customHeight="1" thickTop="1">
      <c r="A353" s="23"/>
      <c r="B353" s="24"/>
      <c r="W353" s="24"/>
    </row>
    <row r="354" spans="1:24" ht="20.25" customHeight="1" thickBot="1">
      <c r="A354" s="232">
        <f>TEAMS!$J$8</f>
        <v>0</v>
      </c>
      <c r="B354" s="233"/>
      <c r="C354" s="233"/>
      <c r="D354" s="233"/>
      <c r="E354" s="233"/>
      <c r="F354" s="233"/>
      <c r="G354" s="233"/>
      <c r="H354" s="233"/>
      <c r="I354" s="233"/>
      <c r="J354" s="233"/>
      <c r="K354" s="233"/>
      <c r="L354" s="234"/>
      <c r="M354" s="235" t="s">
        <v>39</v>
      </c>
      <c r="N354" s="236"/>
      <c r="O354" s="246">
        <f>TEAMS!$L$8</f>
        <v>0</v>
      </c>
      <c r="P354" s="247"/>
      <c r="Q354" s="247"/>
      <c r="R354" s="247"/>
      <c r="S354" s="247"/>
      <c r="T354" s="247"/>
      <c r="U354" s="247"/>
      <c r="V354" s="247"/>
      <c r="W354" s="247"/>
      <c r="X354" s="248"/>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41"/>
      <c r="B356" s="142"/>
      <c r="C356" s="242">
        <f>TEAMS!$J$8</f>
        <v>0</v>
      </c>
      <c r="D356" s="243"/>
      <c r="E356" s="243"/>
      <c r="F356" s="243"/>
      <c r="G356" s="244"/>
      <c r="H356" s="242">
        <f>TEAMS!$L$8</f>
        <v>0</v>
      </c>
      <c r="I356" s="243"/>
      <c r="J356" s="243"/>
      <c r="K356" s="243"/>
      <c r="L356" s="244"/>
      <c r="M356" s="157"/>
      <c r="N356" s="158"/>
      <c r="O356" s="242">
        <f>TEAMS!$J$8</f>
        <v>0</v>
      </c>
      <c r="P356" s="243"/>
      <c r="Q356" s="243"/>
      <c r="R356" s="243"/>
      <c r="S356" s="244"/>
      <c r="T356" s="242">
        <f>TEAMS!$L$8</f>
        <v>0</v>
      </c>
      <c r="U356" s="243"/>
      <c r="V356" s="243"/>
      <c r="W356" s="243"/>
      <c r="X356" s="244"/>
    </row>
    <row r="357" spans="1:24" ht="13.5" customHeight="1">
      <c r="A357" s="245" t="s">
        <v>15</v>
      </c>
      <c r="B357" s="245"/>
      <c r="C357" s="229" t="s">
        <v>13</v>
      </c>
      <c r="D357" s="230"/>
      <c r="E357" s="229" t="s">
        <v>14</v>
      </c>
      <c r="F357" s="231"/>
      <c r="G357" s="230"/>
      <c r="H357" s="229" t="s">
        <v>13</v>
      </c>
      <c r="I357" s="230"/>
      <c r="J357" s="229" t="s">
        <v>14</v>
      </c>
      <c r="K357" s="231"/>
      <c r="L357" s="230"/>
      <c r="M357" s="245" t="s">
        <v>15</v>
      </c>
      <c r="N357" s="245"/>
      <c r="O357" s="229" t="s">
        <v>13</v>
      </c>
      <c r="P357" s="230"/>
      <c r="Q357" s="229" t="s">
        <v>14</v>
      </c>
      <c r="R357" s="231"/>
      <c r="S357" s="230"/>
      <c r="T357" s="229" t="s">
        <v>13</v>
      </c>
      <c r="U357" s="230"/>
      <c r="V357" s="229" t="s">
        <v>14</v>
      </c>
      <c r="W357" s="231"/>
      <c r="X357" s="230"/>
    </row>
    <row r="358" spans="1:24" ht="17.25" customHeight="1">
      <c r="A358" s="237">
        <v>1</v>
      </c>
      <c r="B358" s="238"/>
      <c r="C358" s="237"/>
      <c r="D358" s="238"/>
      <c r="E358" s="237"/>
      <c r="F358" s="239"/>
      <c r="G358" s="238"/>
      <c r="H358" s="237"/>
      <c r="I358" s="238"/>
      <c r="J358" s="237"/>
      <c r="K358" s="239"/>
      <c r="L358" s="238"/>
      <c r="M358" s="237">
        <v>8</v>
      </c>
      <c r="N358" s="238"/>
      <c r="O358" s="237"/>
      <c r="P358" s="238"/>
      <c r="Q358" s="237"/>
      <c r="R358" s="239"/>
      <c r="S358" s="238"/>
      <c r="T358" s="237"/>
      <c r="U358" s="238"/>
      <c r="V358" s="237"/>
      <c r="W358" s="239"/>
      <c r="X358" s="238"/>
    </row>
    <row r="359" spans="1:24" ht="17.25" customHeight="1">
      <c r="A359" s="237">
        <v>2</v>
      </c>
      <c r="B359" s="238"/>
      <c r="C359" s="237"/>
      <c r="D359" s="238"/>
      <c r="E359" s="237"/>
      <c r="F359" s="239"/>
      <c r="G359" s="238"/>
      <c r="H359" s="237"/>
      <c r="I359" s="238"/>
      <c r="J359" s="237"/>
      <c r="K359" s="239"/>
      <c r="L359" s="238"/>
      <c r="M359" s="237">
        <v>9</v>
      </c>
      <c r="N359" s="238"/>
      <c r="O359" s="237"/>
      <c r="P359" s="238"/>
      <c r="Q359" s="237"/>
      <c r="R359" s="239"/>
      <c r="S359" s="238"/>
      <c r="T359" s="237"/>
      <c r="U359" s="238"/>
      <c r="V359" s="237"/>
      <c r="W359" s="239"/>
      <c r="X359" s="238"/>
    </row>
    <row r="360" spans="1:24" ht="17.25" customHeight="1">
      <c r="A360" s="237">
        <v>3</v>
      </c>
      <c r="B360" s="238"/>
      <c r="C360" s="237"/>
      <c r="D360" s="238"/>
      <c r="E360" s="237"/>
      <c r="F360" s="239"/>
      <c r="G360" s="238"/>
      <c r="H360" s="237"/>
      <c r="I360" s="238"/>
      <c r="J360" s="237"/>
      <c r="K360" s="239"/>
      <c r="L360" s="238"/>
      <c r="M360" s="237">
        <v>10</v>
      </c>
      <c r="N360" s="238"/>
      <c r="O360" s="237"/>
      <c r="P360" s="238"/>
      <c r="Q360" s="237"/>
      <c r="R360" s="239"/>
      <c r="S360" s="238"/>
      <c r="T360" s="237"/>
      <c r="U360" s="238"/>
      <c r="V360" s="237"/>
      <c r="W360" s="239"/>
      <c r="X360" s="238"/>
    </row>
    <row r="361" spans="1:24" ht="17.25" customHeight="1">
      <c r="A361" s="237">
        <v>4</v>
      </c>
      <c r="B361" s="238"/>
      <c r="C361" s="237"/>
      <c r="D361" s="238"/>
      <c r="E361" s="237"/>
      <c r="F361" s="239"/>
      <c r="G361" s="238"/>
      <c r="H361" s="237"/>
      <c r="I361" s="238"/>
      <c r="J361" s="237"/>
      <c r="K361" s="239"/>
      <c r="L361" s="238"/>
      <c r="M361" s="237">
        <v>11</v>
      </c>
      <c r="N361" s="238"/>
      <c r="O361" s="237"/>
      <c r="P361" s="238"/>
      <c r="Q361" s="237"/>
      <c r="R361" s="239"/>
      <c r="S361" s="238"/>
      <c r="T361" s="237"/>
      <c r="U361" s="238"/>
      <c r="V361" s="237"/>
      <c r="W361" s="239"/>
      <c r="X361" s="238"/>
    </row>
    <row r="362" spans="1:24" ht="17.25" customHeight="1">
      <c r="A362" s="237">
        <v>5</v>
      </c>
      <c r="B362" s="238"/>
      <c r="C362" s="237"/>
      <c r="D362" s="238"/>
      <c r="E362" s="237"/>
      <c r="F362" s="239"/>
      <c r="G362" s="238"/>
      <c r="H362" s="237"/>
      <c r="I362" s="238"/>
      <c r="J362" s="237"/>
      <c r="K362" s="239"/>
      <c r="L362" s="238"/>
      <c r="M362" s="237">
        <v>12</v>
      </c>
      <c r="N362" s="238"/>
      <c r="O362" s="237"/>
      <c r="P362" s="238"/>
      <c r="Q362" s="237"/>
      <c r="R362" s="239"/>
      <c r="S362" s="238"/>
      <c r="T362" s="237"/>
      <c r="U362" s="238"/>
      <c r="V362" s="237"/>
      <c r="W362" s="239"/>
      <c r="X362" s="238"/>
    </row>
    <row r="363" spans="1:24" ht="17.25" customHeight="1">
      <c r="A363" s="237">
        <v>6</v>
      </c>
      <c r="B363" s="238"/>
      <c r="C363" s="237"/>
      <c r="D363" s="238"/>
      <c r="E363" s="237"/>
      <c r="F363" s="239"/>
      <c r="G363" s="238"/>
      <c r="H363" s="237"/>
      <c r="I363" s="238"/>
      <c r="J363" s="237"/>
      <c r="K363" s="239"/>
      <c r="L363" s="238"/>
      <c r="M363" s="237">
        <v>13</v>
      </c>
      <c r="N363" s="238"/>
      <c r="O363" s="237"/>
      <c r="P363" s="238"/>
      <c r="Q363" s="237"/>
      <c r="R363" s="239"/>
      <c r="S363" s="238"/>
      <c r="T363" s="237"/>
      <c r="U363" s="238"/>
      <c r="V363" s="237"/>
      <c r="W363" s="239"/>
      <c r="X363" s="238"/>
    </row>
    <row r="364" spans="1:24" ht="17.25" customHeight="1">
      <c r="A364" s="249">
        <v>7</v>
      </c>
      <c r="B364" s="249"/>
      <c r="C364" s="249"/>
      <c r="D364" s="249"/>
      <c r="E364" s="249"/>
      <c r="F364" s="249"/>
      <c r="G364" s="249"/>
      <c r="H364" s="249"/>
      <c r="I364" s="249"/>
      <c r="J364" s="249"/>
      <c r="K364" s="249"/>
      <c r="L364" s="249"/>
      <c r="M364" s="249">
        <v>14</v>
      </c>
      <c r="N364" s="249"/>
      <c r="O364" s="249"/>
      <c r="P364" s="249"/>
      <c r="Q364" s="249"/>
      <c r="R364" s="249"/>
      <c r="S364" s="249"/>
      <c r="T364" s="249"/>
      <c r="U364" s="249"/>
      <c r="V364" s="249"/>
      <c r="W364" s="249"/>
      <c r="X364" s="249"/>
    </row>
    <row r="365" spans="1:24" ht="15.75" customHeight="1" thickBot="1">
      <c r="A365" s="143"/>
      <c r="B365" s="143"/>
      <c r="C365" s="250" t="s">
        <v>51</v>
      </c>
      <c r="D365" s="250"/>
      <c r="E365" s="250"/>
      <c r="F365" s="250"/>
      <c r="G365" s="250"/>
      <c r="H365" s="250"/>
      <c r="J365" s="251" t="s">
        <v>52</v>
      </c>
      <c r="K365" s="251"/>
      <c r="L365" s="251"/>
      <c r="M365" s="251"/>
      <c r="N365" s="251"/>
      <c r="O365" s="251"/>
      <c r="Q365" s="250" t="s">
        <v>51</v>
      </c>
      <c r="R365" s="250"/>
      <c r="S365" s="250"/>
      <c r="T365" s="250"/>
      <c r="U365" s="250"/>
      <c r="V365" s="250"/>
      <c r="W365" s="143"/>
      <c r="X365" s="143"/>
    </row>
    <row r="366" spans="1:24" ht="12" customHeight="1" thickTop="1">
      <c r="A366" s="144"/>
      <c r="B366" s="144"/>
      <c r="C366" s="145"/>
      <c r="D366" s="146"/>
      <c r="E366" s="146"/>
      <c r="F366" s="146"/>
      <c r="G366" s="146"/>
      <c r="H366" s="147"/>
      <c r="J366" s="145"/>
      <c r="K366" s="146"/>
      <c r="L366" s="146"/>
      <c r="M366" s="146"/>
      <c r="N366" s="146"/>
      <c r="O366" s="147"/>
      <c r="Q366" s="145"/>
      <c r="R366" s="146"/>
      <c r="S366" s="146"/>
      <c r="T366" s="146"/>
      <c r="U366" s="146"/>
      <c r="V366" s="147"/>
      <c r="W366" s="144"/>
      <c r="X366" s="144"/>
    </row>
    <row r="367" spans="1:24" ht="15.75" customHeight="1" thickBot="1">
      <c r="A367" s="144"/>
      <c r="B367" s="144"/>
      <c r="C367" s="148"/>
      <c r="D367" s="149"/>
      <c r="E367" s="149"/>
      <c r="F367" s="149"/>
      <c r="G367" s="149"/>
      <c r="H367" s="150"/>
      <c r="J367" s="148"/>
      <c r="K367" s="149"/>
      <c r="L367" s="149"/>
      <c r="M367" s="149"/>
      <c r="N367" s="149"/>
      <c r="O367" s="150"/>
      <c r="Q367" s="148"/>
      <c r="R367" s="149"/>
      <c r="S367" s="149"/>
      <c r="T367" s="149"/>
      <c r="U367" s="149"/>
      <c r="V367" s="150"/>
      <c r="W367" s="144"/>
      <c r="X367" s="144"/>
    </row>
    <row r="368" spans="1:24" ht="44.25" customHeight="1" thickTop="1">
      <c r="A368" s="240" t="s">
        <v>10</v>
      </c>
      <c r="B368" s="241"/>
      <c r="C368" s="241"/>
      <c r="D368" s="241"/>
      <c r="E368" s="241"/>
      <c r="F368" s="241"/>
      <c r="G368" s="241"/>
      <c r="H368" s="241"/>
      <c r="I368" s="241"/>
      <c r="J368" s="241"/>
      <c r="K368" s="241"/>
      <c r="L368" s="241"/>
      <c r="M368" s="151"/>
      <c r="N368" s="151"/>
      <c r="O368" s="240" t="s">
        <v>10</v>
      </c>
      <c r="P368" s="240"/>
      <c r="Q368" s="240"/>
      <c r="R368" s="240"/>
      <c r="S368" s="240"/>
      <c r="T368" s="240"/>
      <c r="U368" s="240"/>
      <c r="V368" s="240"/>
      <c r="W368" s="240"/>
      <c r="X368" s="240"/>
    </row>
    <row r="369" spans="1:24" ht="18">
      <c r="A369" s="227" t="str">
        <f>TEAMS!$D$1</f>
        <v>CLUB NAME</v>
      </c>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row>
    <row r="370" ht="3" customHeight="1"/>
    <row r="371" spans="1:24" ht="15.75">
      <c r="A371" s="228" t="str">
        <f>TEAMS!$D$3</f>
        <v>Tuesday Mens Mufti.</v>
      </c>
      <c r="B371" s="228"/>
      <c r="C371" s="228"/>
      <c r="D371" s="228"/>
      <c r="E371" s="228"/>
      <c r="F371" s="228"/>
      <c r="G371" s="228"/>
      <c r="H371" s="228"/>
      <c r="I371" s="228"/>
      <c r="J371" s="228"/>
      <c r="K371" s="228"/>
      <c r="L371" s="228"/>
      <c r="M371" s="228"/>
      <c r="N371" s="228"/>
      <c r="O371" s="228"/>
      <c r="P371" s="228"/>
      <c r="Q371" s="228"/>
      <c r="R371" s="228"/>
      <c r="S371" s="228"/>
      <c r="T371" s="228"/>
      <c r="U371" s="228"/>
      <c r="V371" s="228"/>
      <c r="W371" s="228"/>
      <c r="X371" s="228"/>
    </row>
    <row r="372" ht="3" customHeight="1"/>
    <row r="373" spans="3:24" ht="15.75">
      <c r="C373" s="220" t="s">
        <v>2</v>
      </c>
      <c r="D373" s="220"/>
      <c r="E373" s="220"/>
      <c r="F373" s="220"/>
      <c r="G373" s="220"/>
      <c r="H373" s="3"/>
      <c r="I373" s="220" t="s">
        <v>1</v>
      </c>
      <c r="J373" s="220"/>
      <c r="K373" s="220"/>
      <c r="L373" s="220"/>
      <c r="M373" s="220"/>
      <c r="N373" s="220"/>
      <c r="O373" s="220"/>
      <c r="P373" s="220"/>
      <c r="Q373" s="220"/>
      <c r="R373" s="220"/>
      <c r="S373" s="220"/>
      <c r="T373" s="220"/>
      <c r="U373" s="220"/>
      <c r="V373" s="220"/>
      <c r="W373" s="220"/>
      <c r="X373" s="220"/>
    </row>
    <row r="374" ht="3" customHeight="1"/>
    <row r="375" spans="3:24" ht="17.25" customHeight="1" thickBot="1">
      <c r="C375" s="221">
        <f>TEAMS!$K$9</f>
        <v>0</v>
      </c>
      <c r="D375" s="222"/>
      <c r="E375" s="222"/>
      <c r="F375" s="222"/>
      <c r="G375" s="223"/>
      <c r="I375" s="224">
        <f>TEAMS!$D$2</f>
        <v>40609</v>
      </c>
      <c r="J375" s="225"/>
      <c r="K375" s="225"/>
      <c r="L375" s="225"/>
      <c r="M375" s="225"/>
      <c r="N375" s="225"/>
      <c r="O375" s="225"/>
      <c r="P375" s="225"/>
      <c r="Q375" s="225"/>
      <c r="R375" s="225"/>
      <c r="S375" s="225"/>
      <c r="T375" s="225"/>
      <c r="U375" s="225"/>
      <c r="V375" s="225"/>
      <c r="W375" s="225"/>
      <c r="X375" s="226"/>
    </row>
    <row r="376" spans="1:23" ht="6.75" customHeight="1" thickTop="1">
      <c r="A376" s="23"/>
      <c r="B376" s="24"/>
      <c r="W376" s="24"/>
    </row>
    <row r="377" spans="1:24" ht="20.25" customHeight="1" thickBot="1">
      <c r="A377" s="232">
        <f>TEAMS!$J$10</f>
        <v>0</v>
      </c>
      <c r="B377" s="233"/>
      <c r="C377" s="233"/>
      <c r="D377" s="233"/>
      <c r="E377" s="233"/>
      <c r="F377" s="233"/>
      <c r="G377" s="233"/>
      <c r="H377" s="233"/>
      <c r="I377" s="233"/>
      <c r="J377" s="233"/>
      <c r="K377" s="233"/>
      <c r="L377" s="234"/>
      <c r="M377" s="235" t="s">
        <v>39</v>
      </c>
      <c r="N377" s="236"/>
      <c r="O377" s="246">
        <f>TEAMS!$L$10</f>
        <v>0</v>
      </c>
      <c r="P377" s="247"/>
      <c r="Q377" s="247"/>
      <c r="R377" s="247"/>
      <c r="S377" s="247"/>
      <c r="T377" s="247"/>
      <c r="U377" s="247"/>
      <c r="V377" s="247"/>
      <c r="W377" s="247"/>
      <c r="X377" s="248"/>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41"/>
      <c r="B379" s="142"/>
      <c r="C379" s="242">
        <f>TEAMS!$J$10</f>
        <v>0</v>
      </c>
      <c r="D379" s="243"/>
      <c r="E379" s="243"/>
      <c r="F379" s="243"/>
      <c r="G379" s="244"/>
      <c r="H379" s="242">
        <f>TEAMS!$L$10</f>
        <v>0</v>
      </c>
      <c r="I379" s="243"/>
      <c r="J379" s="243"/>
      <c r="K379" s="243"/>
      <c r="L379" s="244"/>
      <c r="M379" s="157"/>
      <c r="N379" s="158"/>
      <c r="O379" s="242">
        <f>TEAMS!$J$10</f>
        <v>0</v>
      </c>
      <c r="P379" s="243"/>
      <c r="Q379" s="243"/>
      <c r="R379" s="243"/>
      <c r="S379" s="244"/>
      <c r="T379" s="242">
        <f>TEAMS!$L$10</f>
        <v>0</v>
      </c>
      <c r="U379" s="243"/>
      <c r="V379" s="243"/>
      <c r="W379" s="243"/>
      <c r="X379" s="244"/>
    </row>
    <row r="380" spans="1:24" ht="13.5" customHeight="1">
      <c r="A380" s="245" t="s">
        <v>15</v>
      </c>
      <c r="B380" s="245"/>
      <c r="C380" s="229" t="s">
        <v>13</v>
      </c>
      <c r="D380" s="230"/>
      <c r="E380" s="229" t="s">
        <v>14</v>
      </c>
      <c r="F380" s="231"/>
      <c r="G380" s="230"/>
      <c r="H380" s="229" t="s">
        <v>13</v>
      </c>
      <c r="I380" s="230"/>
      <c r="J380" s="229" t="s">
        <v>14</v>
      </c>
      <c r="K380" s="231"/>
      <c r="L380" s="230"/>
      <c r="M380" s="245" t="s">
        <v>15</v>
      </c>
      <c r="N380" s="245"/>
      <c r="O380" s="229" t="s">
        <v>13</v>
      </c>
      <c r="P380" s="230"/>
      <c r="Q380" s="229" t="s">
        <v>14</v>
      </c>
      <c r="R380" s="231"/>
      <c r="S380" s="230"/>
      <c r="T380" s="229" t="s">
        <v>13</v>
      </c>
      <c r="U380" s="230"/>
      <c r="V380" s="229" t="s">
        <v>14</v>
      </c>
      <c r="W380" s="231"/>
      <c r="X380" s="230"/>
    </row>
    <row r="381" spans="1:24" ht="17.25" customHeight="1">
      <c r="A381" s="237">
        <v>1</v>
      </c>
      <c r="B381" s="238"/>
      <c r="C381" s="237"/>
      <c r="D381" s="238"/>
      <c r="E381" s="237"/>
      <c r="F381" s="239"/>
      <c r="G381" s="238"/>
      <c r="H381" s="237"/>
      <c r="I381" s="238"/>
      <c r="J381" s="237"/>
      <c r="K381" s="239"/>
      <c r="L381" s="238"/>
      <c r="M381" s="237">
        <v>8</v>
      </c>
      <c r="N381" s="238"/>
      <c r="O381" s="237"/>
      <c r="P381" s="238"/>
      <c r="Q381" s="237"/>
      <c r="R381" s="239"/>
      <c r="S381" s="238"/>
      <c r="T381" s="237"/>
      <c r="U381" s="238"/>
      <c r="V381" s="237"/>
      <c r="W381" s="239"/>
      <c r="X381" s="238"/>
    </row>
    <row r="382" spans="1:24" ht="17.25" customHeight="1">
      <c r="A382" s="237">
        <v>2</v>
      </c>
      <c r="B382" s="238"/>
      <c r="C382" s="237"/>
      <c r="D382" s="238"/>
      <c r="E382" s="237"/>
      <c r="F382" s="239"/>
      <c r="G382" s="238"/>
      <c r="H382" s="237"/>
      <c r="I382" s="238"/>
      <c r="J382" s="237"/>
      <c r="K382" s="239"/>
      <c r="L382" s="238"/>
      <c r="M382" s="237">
        <v>9</v>
      </c>
      <c r="N382" s="238"/>
      <c r="O382" s="237"/>
      <c r="P382" s="238"/>
      <c r="Q382" s="237"/>
      <c r="R382" s="239"/>
      <c r="S382" s="238"/>
      <c r="T382" s="237"/>
      <c r="U382" s="238"/>
      <c r="V382" s="237"/>
      <c r="W382" s="239"/>
      <c r="X382" s="238"/>
    </row>
    <row r="383" spans="1:24" ht="17.25" customHeight="1">
      <c r="A383" s="237">
        <v>3</v>
      </c>
      <c r="B383" s="238"/>
      <c r="C383" s="237"/>
      <c r="D383" s="238"/>
      <c r="E383" s="237"/>
      <c r="F383" s="239"/>
      <c r="G383" s="238"/>
      <c r="H383" s="237"/>
      <c r="I383" s="238"/>
      <c r="J383" s="237"/>
      <c r="K383" s="239"/>
      <c r="L383" s="238"/>
      <c r="M383" s="237">
        <v>10</v>
      </c>
      <c r="N383" s="238"/>
      <c r="O383" s="237"/>
      <c r="P383" s="238"/>
      <c r="Q383" s="237"/>
      <c r="R383" s="239"/>
      <c r="S383" s="238"/>
      <c r="T383" s="237"/>
      <c r="U383" s="238"/>
      <c r="V383" s="237"/>
      <c r="W383" s="239"/>
      <c r="X383" s="238"/>
    </row>
    <row r="384" spans="1:24" ht="17.25" customHeight="1">
      <c r="A384" s="237">
        <v>4</v>
      </c>
      <c r="B384" s="238"/>
      <c r="C384" s="237"/>
      <c r="D384" s="238"/>
      <c r="E384" s="237"/>
      <c r="F384" s="239"/>
      <c r="G384" s="238"/>
      <c r="H384" s="237"/>
      <c r="I384" s="238"/>
      <c r="J384" s="237"/>
      <c r="K384" s="239"/>
      <c r="L384" s="238"/>
      <c r="M384" s="237">
        <v>11</v>
      </c>
      <c r="N384" s="238"/>
      <c r="O384" s="237"/>
      <c r="P384" s="238"/>
      <c r="Q384" s="237"/>
      <c r="R384" s="239"/>
      <c r="S384" s="238"/>
      <c r="T384" s="237"/>
      <c r="U384" s="238"/>
      <c r="V384" s="237"/>
      <c r="W384" s="239"/>
      <c r="X384" s="238"/>
    </row>
    <row r="385" spans="1:24" ht="17.25" customHeight="1">
      <c r="A385" s="237">
        <v>5</v>
      </c>
      <c r="B385" s="238"/>
      <c r="C385" s="237"/>
      <c r="D385" s="238"/>
      <c r="E385" s="237"/>
      <c r="F385" s="239"/>
      <c r="G385" s="238"/>
      <c r="H385" s="237"/>
      <c r="I385" s="238"/>
      <c r="J385" s="237"/>
      <c r="K385" s="239"/>
      <c r="L385" s="238"/>
      <c r="M385" s="237">
        <v>12</v>
      </c>
      <c r="N385" s="238"/>
      <c r="O385" s="237"/>
      <c r="P385" s="238"/>
      <c r="Q385" s="237"/>
      <c r="R385" s="239"/>
      <c r="S385" s="238"/>
      <c r="T385" s="237"/>
      <c r="U385" s="238"/>
      <c r="V385" s="237"/>
      <c r="W385" s="239"/>
      <c r="X385" s="238"/>
    </row>
    <row r="386" spans="1:24" ht="17.25" customHeight="1">
      <c r="A386" s="237">
        <v>6</v>
      </c>
      <c r="B386" s="238"/>
      <c r="C386" s="237"/>
      <c r="D386" s="238"/>
      <c r="E386" s="237"/>
      <c r="F386" s="239"/>
      <c r="G386" s="238"/>
      <c r="H386" s="237"/>
      <c r="I386" s="238"/>
      <c r="J386" s="237"/>
      <c r="K386" s="239"/>
      <c r="L386" s="238"/>
      <c r="M386" s="237">
        <v>13</v>
      </c>
      <c r="N386" s="238"/>
      <c r="O386" s="237"/>
      <c r="P386" s="238"/>
      <c r="Q386" s="237"/>
      <c r="R386" s="239"/>
      <c r="S386" s="238"/>
      <c r="T386" s="237"/>
      <c r="U386" s="238"/>
      <c r="V386" s="237"/>
      <c r="W386" s="239"/>
      <c r="X386" s="238"/>
    </row>
    <row r="387" spans="1:24" ht="17.25" customHeight="1">
      <c r="A387" s="249">
        <v>7</v>
      </c>
      <c r="B387" s="249"/>
      <c r="C387" s="249"/>
      <c r="D387" s="249"/>
      <c r="E387" s="249"/>
      <c r="F387" s="249"/>
      <c r="G387" s="249"/>
      <c r="H387" s="249"/>
      <c r="I387" s="249"/>
      <c r="J387" s="249"/>
      <c r="K387" s="249"/>
      <c r="L387" s="249"/>
      <c r="M387" s="249">
        <v>14</v>
      </c>
      <c r="N387" s="249"/>
      <c r="O387" s="249"/>
      <c r="P387" s="249"/>
      <c r="Q387" s="249"/>
      <c r="R387" s="249"/>
      <c r="S387" s="249"/>
      <c r="T387" s="249"/>
      <c r="U387" s="249"/>
      <c r="V387" s="249"/>
      <c r="W387" s="249"/>
      <c r="X387" s="249"/>
    </row>
    <row r="388" spans="1:24" ht="15.75" customHeight="1" thickBot="1">
      <c r="A388" s="143"/>
      <c r="B388" s="143"/>
      <c r="C388" s="250" t="s">
        <v>51</v>
      </c>
      <c r="D388" s="250"/>
      <c r="E388" s="250"/>
      <c r="F388" s="250"/>
      <c r="G388" s="250"/>
      <c r="H388" s="250"/>
      <c r="J388" s="251" t="s">
        <v>52</v>
      </c>
      <c r="K388" s="251"/>
      <c r="L388" s="251"/>
      <c r="M388" s="251"/>
      <c r="N388" s="251"/>
      <c r="O388" s="251"/>
      <c r="Q388" s="250" t="s">
        <v>51</v>
      </c>
      <c r="R388" s="250"/>
      <c r="S388" s="250"/>
      <c r="T388" s="250"/>
      <c r="U388" s="250"/>
      <c r="V388" s="250"/>
      <c r="W388" s="143"/>
      <c r="X388" s="143"/>
    </row>
    <row r="389" spans="1:24" ht="12" customHeight="1" thickTop="1">
      <c r="A389" s="144"/>
      <c r="B389" s="144"/>
      <c r="C389" s="145"/>
      <c r="D389" s="146"/>
      <c r="E389" s="146"/>
      <c r="F389" s="146"/>
      <c r="G389" s="146"/>
      <c r="H389" s="147"/>
      <c r="J389" s="145"/>
      <c r="K389" s="146"/>
      <c r="L389" s="146"/>
      <c r="M389" s="146"/>
      <c r="N389" s="146"/>
      <c r="O389" s="147"/>
      <c r="Q389" s="145"/>
      <c r="R389" s="146"/>
      <c r="S389" s="146"/>
      <c r="T389" s="146"/>
      <c r="U389" s="146"/>
      <c r="V389" s="147"/>
      <c r="W389" s="144"/>
      <c r="X389" s="144"/>
    </row>
    <row r="390" spans="1:24" ht="15.75" customHeight="1" thickBot="1">
      <c r="A390" s="144"/>
      <c r="B390" s="144"/>
      <c r="C390" s="148"/>
      <c r="D390" s="149"/>
      <c r="E390" s="149"/>
      <c r="F390" s="149"/>
      <c r="G390" s="149"/>
      <c r="H390" s="150"/>
      <c r="J390" s="148"/>
      <c r="K390" s="149"/>
      <c r="L390" s="149"/>
      <c r="M390" s="149"/>
      <c r="N390" s="149"/>
      <c r="O390" s="150"/>
      <c r="Q390" s="148"/>
      <c r="R390" s="149"/>
      <c r="S390" s="149"/>
      <c r="T390" s="149"/>
      <c r="U390" s="149"/>
      <c r="V390" s="150"/>
      <c r="W390" s="144"/>
      <c r="X390" s="144"/>
    </row>
    <row r="391" spans="1:24" ht="44.25" customHeight="1" thickTop="1">
      <c r="A391" s="240" t="s">
        <v>10</v>
      </c>
      <c r="B391" s="241"/>
      <c r="C391" s="241"/>
      <c r="D391" s="241"/>
      <c r="E391" s="241"/>
      <c r="F391" s="241"/>
      <c r="G391" s="241"/>
      <c r="H391" s="241"/>
      <c r="I391" s="241"/>
      <c r="J391" s="241"/>
      <c r="K391" s="241"/>
      <c r="L391" s="241"/>
      <c r="M391" s="151"/>
      <c r="N391" s="151"/>
      <c r="O391" s="240" t="s">
        <v>10</v>
      </c>
      <c r="P391" s="240"/>
      <c r="Q391" s="240"/>
      <c r="R391" s="240"/>
      <c r="S391" s="240"/>
      <c r="T391" s="240"/>
      <c r="U391" s="240"/>
      <c r="V391" s="240"/>
      <c r="W391" s="240"/>
      <c r="X391" s="240"/>
    </row>
    <row r="392" spans="1:24" ht="18">
      <c r="A392" s="227" t="str">
        <f>TEAMS!$D$1</f>
        <v>CLUB NAME</v>
      </c>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row>
    <row r="393" ht="3" customHeight="1"/>
    <row r="394" spans="1:24" ht="15.75">
      <c r="A394" s="228" t="str">
        <f>TEAMS!$D$3</f>
        <v>Tuesday Mens Mufti.</v>
      </c>
      <c r="B394" s="228"/>
      <c r="C394" s="228"/>
      <c r="D394" s="228"/>
      <c r="E394" s="228"/>
      <c r="F394" s="228"/>
      <c r="G394" s="228"/>
      <c r="H394" s="228"/>
      <c r="I394" s="228"/>
      <c r="J394" s="228"/>
      <c r="K394" s="228"/>
      <c r="L394" s="228"/>
      <c r="M394" s="228"/>
      <c r="N394" s="228"/>
      <c r="O394" s="228"/>
      <c r="P394" s="228"/>
      <c r="Q394" s="228"/>
      <c r="R394" s="228"/>
      <c r="S394" s="228"/>
      <c r="T394" s="228"/>
      <c r="U394" s="228"/>
      <c r="V394" s="228"/>
      <c r="W394" s="228"/>
      <c r="X394" s="228"/>
    </row>
    <row r="395" ht="3" customHeight="1"/>
    <row r="396" spans="3:24" ht="15.75">
      <c r="C396" s="220" t="s">
        <v>2</v>
      </c>
      <c r="D396" s="220"/>
      <c r="E396" s="220"/>
      <c r="F396" s="220"/>
      <c r="G396" s="220"/>
      <c r="H396" s="3"/>
      <c r="I396" s="220" t="s">
        <v>1</v>
      </c>
      <c r="J396" s="220"/>
      <c r="K396" s="220"/>
      <c r="L396" s="220"/>
      <c r="M396" s="220"/>
      <c r="N396" s="220"/>
      <c r="O396" s="220"/>
      <c r="P396" s="220"/>
      <c r="Q396" s="220"/>
      <c r="R396" s="220"/>
      <c r="S396" s="220"/>
      <c r="T396" s="220"/>
      <c r="U396" s="220"/>
      <c r="V396" s="220"/>
      <c r="W396" s="220"/>
      <c r="X396" s="220"/>
    </row>
    <row r="397" ht="3" customHeight="1"/>
    <row r="398" spans="3:24" ht="17.25" customHeight="1" thickBot="1">
      <c r="C398" s="221">
        <f>TEAMS!$K$11</f>
        <v>0</v>
      </c>
      <c r="D398" s="222"/>
      <c r="E398" s="222"/>
      <c r="F398" s="222"/>
      <c r="G398" s="223"/>
      <c r="I398" s="224">
        <f>TEAMS!$D$2</f>
        <v>40609</v>
      </c>
      <c r="J398" s="225"/>
      <c r="K398" s="225"/>
      <c r="L398" s="225"/>
      <c r="M398" s="225"/>
      <c r="N398" s="225"/>
      <c r="O398" s="225"/>
      <c r="P398" s="225"/>
      <c r="Q398" s="225"/>
      <c r="R398" s="225"/>
      <c r="S398" s="225"/>
      <c r="T398" s="225"/>
      <c r="U398" s="225"/>
      <c r="V398" s="225"/>
      <c r="W398" s="225"/>
      <c r="X398" s="226"/>
    </row>
    <row r="399" spans="1:23" ht="6.75" customHeight="1" thickTop="1">
      <c r="A399" s="23"/>
      <c r="B399" s="24"/>
      <c r="W399" s="24"/>
    </row>
    <row r="400" spans="1:24" ht="20.25" customHeight="1" thickBot="1">
      <c r="A400" s="232">
        <f>TEAMS!$J$12</f>
        <v>0</v>
      </c>
      <c r="B400" s="233"/>
      <c r="C400" s="233"/>
      <c r="D400" s="233"/>
      <c r="E400" s="233"/>
      <c r="F400" s="233"/>
      <c r="G400" s="233"/>
      <c r="H400" s="233"/>
      <c r="I400" s="233"/>
      <c r="J400" s="233"/>
      <c r="K400" s="233"/>
      <c r="L400" s="234"/>
      <c r="M400" s="235" t="s">
        <v>39</v>
      </c>
      <c r="N400" s="236"/>
      <c r="O400" s="246">
        <f>TEAMS!$L$12</f>
        <v>0</v>
      </c>
      <c r="P400" s="247"/>
      <c r="Q400" s="247"/>
      <c r="R400" s="247"/>
      <c r="S400" s="247"/>
      <c r="T400" s="247"/>
      <c r="U400" s="247"/>
      <c r="V400" s="247"/>
      <c r="W400" s="247"/>
      <c r="X400" s="248"/>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7" customHeight="1">
      <c r="A402" s="141"/>
      <c r="B402" s="142"/>
      <c r="C402" s="242">
        <f>TEAMS!$J$12</f>
        <v>0</v>
      </c>
      <c r="D402" s="243"/>
      <c r="E402" s="243"/>
      <c r="F402" s="243"/>
      <c r="G402" s="244"/>
      <c r="H402" s="242">
        <f>TEAMS!$L$12</f>
        <v>0</v>
      </c>
      <c r="I402" s="243"/>
      <c r="J402" s="243"/>
      <c r="K402" s="243"/>
      <c r="L402" s="244"/>
      <c r="M402" s="157"/>
      <c r="N402" s="158"/>
      <c r="O402" s="242">
        <f>TEAMS!$J$12</f>
        <v>0</v>
      </c>
      <c r="P402" s="243"/>
      <c r="Q402" s="243"/>
      <c r="R402" s="243"/>
      <c r="S402" s="244"/>
      <c r="T402" s="242">
        <f>TEAMS!$L$12</f>
        <v>0</v>
      </c>
      <c r="U402" s="243"/>
      <c r="V402" s="243"/>
      <c r="W402" s="243"/>
      <c r="X402" s="244"/>
    </row>
    <row r="403" spans="1:24" ht="13.5" customHeight="1">
      <c r="A403" s="245" t="s">
        <v>15</v>
      </c>
      <c r="B403" s="245"/>
      <c r="C403" s="229" t="s">
        <v>13</v>
      </c>
      <c r="D403" s="230"/>
      <c r="E403" s="229" t="s">
        <v>14</v>
      </c>
      <c r="F403" s="231"/>
      <c r="G403" s="230"/>
      <c r="H403" s="229" t="s">
        <v>13</v>
      </c>
      <c r="I403" s="230"/>
      <c r="J403" s="229" t="s">
        <v>14</v>
      </c>
      <c r="K403" s="231"/>
      <c r="L403" s="230"/>
      <c r="M403" s="245" t="s">
        <v>15</v>
      </c>
      <c r="N403" s="245"/>
      <c r="O403" s="229" t="s">
        <v>13</v>
      </c>
      <c r="P403" s="230"/>
      <c r="Q403" s="229" t="s">
        <v>14</v>
      </c>
      <c r="R403" s="231"/>
      <c r="S403" s="230"/>
      <c r="T403" s="229" t="s">
        <v>13</v>
      </c>
      <c r="U403" s="230"/>
      <c r="V403" s="229" t="s">
        <v>14</v>
      </c>
      <c r="W403" s="231"/>
      <c r="X403" s="230"/>
    </row>
    <row r="404" spans="1:24" ht="17.25" customHeight="1">
      <c r="A404" s="237">
        <v>1</v>
      </c>
      <c r="B404" s="238"/>
      <c r="C404" s="237"/>
      <c r="D404" s="238"/>
      <c r="E404" s="237"/>
      <c r="F404" s="239"/>
      <c r="G404" s="238"/>
      <c r="H404" s="237"/>
      <c r="I404" s="238"/>
      <c r="J404" s="237"/>
      <c r="K404" s="239"/>
      <c r="L404" s="238"/>
      <c r="M404" s="237">
        <v>8</v>
      </c>
      <c r="N404" s="238"/>
      <c r="O404" s="237"/>
      <c r="P404" s="238"/>
      <c r="Q404" s="237"/>
      <c r="R404" s="239"/>
      <c r="S404" s="238"/>
      <c r="T404" s="237"/>
      <c r="U404" s="238"/>
      <c r="V404" s="237"/>
      <c r="W404" s="239"/>
      <c r="X404" s="238"/>
    </row>
    <row r="405" spans="1:24" ht="17.25" customHeight="1">
      <c r="A405" s="237">
        <v>2</v>
      </c>
      <c r="B405" s="238"/>
      <c r="C405" s="237"/>
      <c r="D405" s="238"/>
      <c r="E405" s="237"/>
      <c r="F405" s="239"/>
      <c r="G405" s="238"/>
      <c r="H405" s="237"/>
      <c r="I405" s="238"/>
      <c r="J405" s="237"/>
      <c r="K405" s="239"/>
      <c r="L405" s="238"/>
      <c r="M405" s="237">
        <v>9</v>
      </c>
      <c r="N405" s="238"/>
      <c r="O405" s="237"/>
      <c r="P405" s="238"/>
      <c r="Q405" s="237"/>
      <c r="R405" s="239"/>
      <c r="S405" s="238"/>
      <c r="T405" s="237"/>
      <c r="U405" s="238"/>
      <c r="V405" s="237"/>
      <c r="W405" s="239"/>
      <c r="X405" s="238"/>
    </row>
    <row r="406" spans="1:24" ht="17.25" customHeight="1">
      <c r="A406" s="237">
        <v>3</v>
      </c>
      <c r="B406" s="238"/>
      <c r="C406" s="237"/>
      <c r="D406" s="238"/>
      <c r="E406" s="237"/>
      <c r="F406" s="239"/>
      <c r="G406" s="238"/>
      <c r="H406" s="237"/>
      <c r="I406" s="238"/>
      <c r="J406" s="237"/>
      <c r="K406" s="239"/>
      <c r="L406" s="238"/>
      <c r="M406" s="237">
        <v>10</v>
      </c>
      <c r="N406" s="238"/>
      <c r="O406" s="237"/>
      <c r="P406" s="238"/>
      <c r="Q406" s="237"/>
      <c r="R406" s="239"/>
      <c r="S406" s="238"/>
      <c r="T406" s="237"/>
      <c r="U406" s="238"/>
      <c r="V406" s="237"/>
      <c r="W406" s="239"/>
      <c r="X406" s="238"/>
    </row>
    <row r="407" spans="1:24" ht="17.25" customHeight="1">
      <c r="A407" s="237">
        <v>4</v>
      </c>
      <c r="B407" s="238"/>
      <c r="C407" s="237"/>
      <c r="D407" s="238"/>
      <c r="E407" s="237"/>
      <c r="F407" s="239"/>
      <c r="G407" s="238"/>
      <c r="H407" s="237"/>
      <c r="I407" s="238"/>
      <c r="J407" s="237"/>
      <c r="K407" s="239"/>
      <c r="L407" s="238"/>
      <c r="M407" s="237">
        <v>11</v>
      </c>
      <c r="N407" s="238"/>
      <c r="O407" s="237"/>
      <c r="P407" s="238"/>
      <c r="Q407" s="237"/>
      <c r="R407" s="239"/>
      <c r="S407" s="238"/>
      <c r="T407" s="237"/>
      <c r="U407" s="238"/>
      <c r="V407" s="237"/>
      <c r="W407" s="239"/>
      <c r="X407" s="238"/>
    </row>
    <row r="408" spans="1:24" ht="17.25" customHeight="1">
      <c r="A408" s="237">
        <v>5</v>
      </c>
      <c r="B408" s="238"/>
      <c r="C408" s="237"/>
      <c r="D408" s="238"/>
      <c r="E408" s="237"/>
      <c r="F408" s="239"/>
      <c r="G408" s="238"/>
      <c r="H408" s="237"/>
      <c r="I408" s="238"/>
      <c r="J408" s="237"/>
      <c r="K408" s="239"/>
      <c r="L408" s="238"/>
      <c r="M408" s="237">
        <v>12</v>
      </c>
      <c r="N408" s="238"/>
      <c r="O408" s="237"/>
      <c r="P408" s="238"/>
      <c r="Q408" s="237"/>
      <c r="R408" s="239"/>
      <c r="S408" s="238"/>
      <c r="T408" s="237"/>
      <c r="U408" s="238"/>
      <c r="V408" s="237"/>
      <c r="W408" s="239"/>
      <c r="X408" s="238"/>
    </row>
    <row r="409" spans="1:24" ht="17.25" customHeight="1">
      <c r="A409" s="237">
        <v>6</v>
      </c>
      <c r="B409" s="238"/>
      <c r="C409" s="237"/>
      <c r="D409" s="238"/>
      <c r="E409" s="237"/>
      <c r="F409" s="239"/>
      <c r="G409" s="238"/>
      <c r="H409" s="237"/>
      <c r="I409" s="238"/>
      <c r="J409" s="237"/>
      <c r="K409" s="239"/>
      <c r="L409" s="238"/>
      <c r="M409" s="237">
        <v>13</v>
      </c>
      <c r="N409" s="238"/>
      <c r="O409" s="237"/>
      <c r="P409" s="238"/>
      <c r="Q409" s="237"/>
      <c r="R409" s="239"/>
      <c r="S409" s="238"/>
      <c r="T409" s="237"/>
      <c r="U409" s="238"/>
      <c r="V409" s="237"/>
      <c r="W409" s="239"/>
      <c r="X409" s="238"/>
    </row>
    <row r="410" spans="1:24" ht="17.25" customHeight="1">
      <c r="A410" s="249">
        <v>7</v>
      </c>
      <c r="B410" s="249"/>
      <c r="C410" s="249"/>
      <c r="D410" s="249"/>
      <c r="E410" s="249"/>
      <c r="F410" s="249"/>
      <c r="G410" s="249"/>
      <c r="H410" s="249"/>
      <c r="I410" s="249"/>
      <c r="J410" s="249"/>
      <c r="K410" s="249"/>
      <c r="L410" s="249"/>
      <c r="M410" s="249">
        <v>14</v>
      </c>
      <c r="N410" s="249"/>
      <c r="O410" s="249"/>
      <c r="P410" s="249"/>
      <c r="Q410" s="249"/>
      <c r="R410" s="249"/>
      <c r="S410" s="249"/>
      <c r="T410" s="249"/>
      <c r="U410" s="249"/>
      <c r="V410" s="249"/>
      <c r="W410" s="249"/>
      <c r="X410" s="249"/>
    </row>
    <row r="411" spans="1:24" ht="15.75" customHeight="1" thickBot="1">
      <c r="A411" s="143"/>
      <c r="B411" s="143"/>
      <c r="C411" s="250" t="s">
        <v>51</v>
      </c>
      <c r="D411" s="250"/>
      <c r="E411" s="250"/>
      <c r="F411" s="250"/>
      <c r="G411" s="250"/>
      <c r="H411" s="250"/>
      <c r="J411" s="251" t="s">
        <v>52</v>
      </c>
      <c r="K411" s="251"/>
      <c r="L411" s="251"/>
      <c r="M411" s="251"/>
      <c r="N411" s="251"/>
      <c r="O411" s="251"/>
      <c r="Q411" s="250" t="s">
        <v>51</v>
      </c>
      <c r="R411" s="250"/>
      <c r="S411" s="250"/>
      <c r="T411" s="250"/>
      <c r="U411" s="250"/>
      <c r="V411" s="250"/>
      <c r="W411" s="143"/>
      <c r="X411" s="143"/>
    </row>
    <row r="412" spans="1:24" ht="12" customHeight="1" thickTop="1">
      <c r="A412" s="144"/>
      <c r="B412" s="144"/>
      <c r="C412" s="145"/>
      <c r="D412" s="146"/>
      <c r="E412" s="146"/>
      <c r="F412" s="146"/>
      <c r="G412" s="146"/>
      <c r="H412" s="147"/>
      <c r="J412" s="145"/>
      <c r="K412" s="146"/>
      <c r="L412" s="146"/>
      <c r="M412" s="146"/>
      <c r="N412" s="146"/>
      <c r="O412" s="147"/>
      <c r="Q412" s="145"/>
      <c r="R412" s="146"/>
      <c r="S412" s="146"/>
      <c r="T412" s="146"/>
      <c r="U412" s="146"/>
      <c r="V412" s="147"/>
      <c r="W412" s="144"/>
      <c r="X412" s="144"/>
    </row>
    <row r="413" spans="1:24" ht="15.75" customHeight="1" thickBot="1">
      <c r="A413" s="144"/>
      <c r="B413" s="144"/>
      <c r="C413" s="148"/>
      <c r="D413" s="149"/>
      <c r="E413" s="149"/>
      <c r="F413" s="149"/>
      <c r="G413" s="149"/>
      <c r="H413" s="150"/>
      <c r="J413" s="148"/>
      <c r="K413" s="149"/>
      <c r="L413" s="149"/>
      <c r="M413" s="149"/>
      <c r="N413" s="149"/>
      <c r="O413" s="150"/>
      <c r="Q413" s="148"/>
      <c r="R413" s="149"/>
      <c r="S413" s="149"/>
      <c r="T413" s="149"/>
      <c r="U413" s="149"/>
      <c r="V413" s="150"/>
      <c r="W413" s="144"/>
      <c r="X413" s="144"/>
    </row>
    <row r="414" spans="1:24" ht="44.25" customHeight="1" thickTop="1">
      <c r="A414" s="240" t="s">
        <v>10</v>
      </c>
      <c r="B414" s="241"/>
      <c r="C414" s="241"/>
      <c r="D414" s="241"/>
      <c r="E414" s="241"/>
      <c r="F414" s="241"/>
      <c r="G414" s="241"/>
      <c r="H414" s="241"/>
      <c r="I414" s="241"/>
      <c r="J414" s="241"/>
      <c r="K414" s="241"/>
      <c r="L414" s="241"/>
      <c r="M414" s="151"/>
      <c r="N414" s="151"/>
      <c r="O414" s="240" t="s">
        <v>10</v>
      </c>
      <c r="P414" s="240"/>
      <c r="Q414" s="240"/>
      <c r="R414" s="240"/>
      <c r="S414" s="240"/>
      <c r="T414" s="240"/>
      <c r="U414" s="240"/>
      <c r="V414" s="240"/>
      <c r="W414" s="240"/>
      <c r="X414" s="240"/>
    </row>
    <row r="415" spans="1:24" ht="18">
      <c r="A415" s="227" t="str">
        <f>TEAMS!$D$1</f>
        <v>CLUB NAME</v>
      </c>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row>
    <row r="416" ht="3" customHeight="1"/>
    <row r="417" spans="1:24" ht="15.75">
      <c r="A417" s="228" t="str">
        <f>TEAMS!$D$3</f>
        <v>Tuesday Mens Mufti.</v>
      </c>
      <c r="B417" s="228"/>
      <c r="C417" s="228"/>
      <c r="D417" s="228"/>
      <c r="E417" s="228"/>
      <c r="F417" s="228"/>
      <c r="G417" s="228"/>
      <c r="H417" s="228"/>
      <c r="I417" s="228"/>
      <c r="J417" s="228"/>
      <c r="K417" s="228"/>
      <c r="L417" s="228"/>
      <c r="M417" s="228"/>
      <c r="N417" s="228"/>
      <c r="O417" s="228"/>
      <c r="P417" s="228"/>
      <c r="Q417" s="228"/>
      <c r="R417" s="228"/>
      <c r="S417" s="228"/>
      <c r="T417" s="228"/>
      <c r="U417" s="228"/>
      <c r="V417" s="228"/>
      <c r="W417" s="228"/>
      <c r="X417" s="228"/>
    </row>
    <row r="418" ht="3" customHeight="1"/>
    <row r="419" spans="3:24" ht="15.75">
      <c r="C419" s="220" t="s">
        <v>2</v>
      </c>
      <c r="D419" s="220"/>
      <c r="E419" s="220"/>
      <c r="F419" s="220"/>
      <c r="G419" s="220"/>
      <c r="H419" s="3"/>
      <c r="I419" s="220" t="s">
        <v>1</v>
      </c>
      <c r="J419" s="220"/>
      <c r="K419" s="220"/>
      <c r="L419" s="220"/>
      <c r="M419" s="220"/>
      <c r="N419" s="220"/>
      <c r="O419" s="220"/>
      <c r="P419" s="220"/>
      <c r="Q419" s="220"/>
      <c r="R419" s="220"/>
      <c r="S419" s="220"/>
      <c r="T419" s="220"/>
      <c r="U419" s="220"/>
      <c r="V419" s="220"/>
      <c r="W419" s="220"/>
      <c r="X419" s="220"/>
    </row>
    <row r="420" ht="3" customHeight="1"/>
    <row r="421" spans="3:24" ht="17.25" customHeight="1" thickBot="1">
      <c r="C421" s="221">
        <f>TEAMS!$K$13</f>
        <v>0</v>
      </c>
      <c r="D421" s="222"/>
      <c r="E421" s="222"/>
      <c r="F421" s="222"/>
      <c r="G421" s="223"/>
      <c r="I421" s="224">
        <f>TEAMS!$D$2</f>
        <v>40609</v>
      </c>
      <c r="J421" s="225"/>
      <c r="K421" s="225"/>
      <c r="L421" s="225"/>
      <c r="M421" s="225"/>
      <c r="N421" s="225"/>
      <c r="O421" s="225"/>
      <c r="P421" s="225"/>
      <c r="Q421" s="225"/>
      <c r="R421" s="225"/>
      <c r="S421" s="225"/>
      <c r="T421" s="225"/>
      <c r="U421" s="225"/>
      <c r="V421" s="225"/>
      <c r="W421" s="225"/>
      <c r="X421" s="226"/>
    </row>
    <row r="422" spans="1:23" ht="6.75" customHeight="1" thickTop="1">
      <c r="A422" s="23"/>
      <c r="B422" s="24"/>
      <c r="W422" s="24"/>
    </row>
    <row r="423" spans="1:24" ht="20.25" customHeight="1" thickBot="1">
      <c r="A423" s="232">
        <f>TEAMS!$J$14</f>
        <v>0</v>
      </c>
      <c r="B423" s="233"/>
      <c r="C423" s="233"/>
      <c r="D423" s="233"/>
      <c r="E423" s="233"/>
      <c r="F423" s="233"/>
      <c r="G423" s="233"/>
      <c r="H423" s="233"/>
      <c r="I423" s="233"/>
      <c r="J423" s="233"/>
      <c r="K423" s="233"/>
      <c r="L423" s="234"/>
      <c r="M423" s="235" t="s">
        <v>39</v>
      </c>
      <c r="N423" s="236"/>
      <c r="O423" s="246">
        <f>TEAMS!$L$14</f>
        <v>0</v>
      </c>
      <c r="P423" s="247"/>
      <c r="Q423" s="247"/>
      <c r="R423" s="247"/>
      <c r="S423" s="247"/>
      <c r="T423" s="247"/>
      <c r="U423" s="247"/>
      <c r="V423" s="247"/>
      <c r="W423" s="247"/>
      <c r="X423" s="248"/>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7" customHeight="1">
      <c r="A425" s="141"/>
      <c r="B425" s="142"/>
      <c r="C425" s="242">
        <f>TEAMS!$J$14</f>
        <v>0</v>
      </c>
      <c r="D425" s="243"/>
      <c r="E425" s="243"/>
      <c r="F425" s="243"/>
      <c r="G425" s="244"/>
      <c r="H425" s="242">
        <f>TEAMS!$L$14</f>
        <v>0</v>
      </c>
      <c r="I425" s="243"/>
      <c r="J425" s="243"/>
      <c r="K425" s="243"/>
      <c r="L425" s="244"/>
      <c r="M425" s="157"/>
      <c r="N425" s="158"/>
      <c r="O425" s="242">
        <f>TEAMS!$J$14</f>
        <v>0</v>
      </c>
      <c r="P425" s="243"/>
      <c r="Q425" s="243"/>
      <c r="R425" s="243"/>
      <c r="S425" s="244"/>
      <c r="T425" s="242">
        <f>TEAMS!$L$14</f>
        <v>0</v>
      </c>
      <c r="U425" s="243"/>
      <c r="V425" s="243"/>
      <c r="W425" s="243"/>
      <c r="X425" s="244"/>
    </row>
    <row r="426" spans="1:24" ht="13.5" customHeight="1">
      <c r="A426" s="245" t="s">
        <v>15</v>
      </c>
      <c r="B426" s="245"/>
      <c r="C426" s="229" t="s">
        <v>13</v>
      </c>
      <c r="D426" s="230"/>
      <c r="E426" s="229" t="s">
        <v>14</v>
      </c>
      <c r="F426" s="231"/>
      <c r="G426" s="230"/>
      <c r="H426" s="229" t="s">
        <v>13</v>
      </c>
      <c r="I426" s="230"/>
      <c r="J426" s="229" t="s">
        <v>14</v>
      </c>
      <c r="K426" s="231"/>
      <c r="L426" s="230"/>
      <c r="M426" s="245" t="s">
        <v>15</v>
      </c>
      <c r="N426" s="245"/>
      <c r="O426" s="229" t="s">
        <v>13</v>
      </c>
      <c r="P426" s="230"/>
      <c r="Q426" s="229" t="s">
        <v>14</v>
      </c>
      <c r="R426" s="231"/>
      <c r="S426" s="230"/>
      <c r="T426" s="229" t="s">
        <v>13</v>
      </c>
      <c r="U426" s="230"/>
      <c r="V426" s="229" t="s">
        <v>14</v>
      </c>
      <c r="W426" s="231"/>
      <c r="X426" s="230"/>
    </row>
    <row r="427" spans="1:24" ht="17.25" customHeight="1">
      <c r="A427" s="237">
        <v>1</v>
      </c>
      <c r="B427" s="238"/>
      <c r="C427" s="237"/>
      <c r="D427" s="238"/>
      <c r="E427" s="237"/>
      <c r="F427" s="239"/>
      <c r="G427" s="238"/>
      <c r="H427" s="237"/>
      <c r="I427" s="238"/>
      <c r="J427" s="237"/>
      <c r="K427" s="239"/>
      <c r="L427" s="238"/>
      <c r="M427" s="237">
        <v>8</v>
      </c>
      <c r="N427" s="238"/>
      <c r="O427" s="237"/>
      <c r="P427" s="238"/>
      <c r="Q427" s="237"/>
      <c r="R427" s="239"/>
      <c r="S427" s="238"/>
      <c r="T427" s="237"/>
      <c r="U427" s="238"/>
      <c r="V427" s="237"/>
      <c r="W427" s="239"/>
      <c r="X427" s="238"/>
    </row>
    <row r="428" spans="1:24" ht="17.25" customHeight="1">
      <c r="A428" s="237">
        <v>2</v>
      </c>
      <c r="B428" s="238"/>
      <c r="C428" s="237"/>
      <c r="D428" s="238"/>
      <c r="E428" s="237"/>
      <c r="F428" s="239"/>
      <c r="G428" s="238"/>
      <c r="H428" s="237"/>
      <c r="I428" s="238"/>
      <c r="J428" s="237"/>
      <c r="K428" s="239"/>
      <c r="L428" s="238"/>
      <c r="M428" s="237">
        <v>9</v>
      </c>
      <c r="N428" s="238"/>
      <c r="O428" s="237"/>
      <c r="P428" s="238"/>
      <c r="Q428" s="237"/>
      <c r="R428" s="239"/>
      <c r="S428" s="238"/>
      <c r="T428" s="237"/>
      <c r="U428" s="238"/>
      <c r="V428" s="237"/>
      <c r="W428" s="239"/>
      <c r="X428" s="238"/>
    </row>
    <row r="429" spans="1:24" ht="17.25" customHeight="1">
      <c r="A429" s="237">
        <v>3</v>
      </c>
      <c r="B429" s="238"/>
      <c r="C429" s="237"/>
      <c r="D429" s="238"/>
      <c r="E429" s="237"/>
      <c r="F429" s="239"/>
      <c r="G429" s="238"/>
      <c r="H429" s="237"/>
      <c r="I429" s="238"/>
      <c r="J429" s="237"/>
      <c r="K429" s="239"/>
      <c r="L429" s="238"/>
      <c r="M429" s="237">
        <v>10</v>
      </c>
      <c r="N429" s="238"/>
      <c r="O429" s="237"/>
      <c r="P429" s="238"/>
      <c r="Q429" s="237"/>
      <c r="R429" s="239"/>
      <c r="S429" s="238"/>
      <c r="T429" s="237"/>
      <c r="U429" s="238"/>
      <c r="V429" s="237"/>
      <c r="W429" s="239"/>
      <c r="X429" s="238"/>
    </row>
    <row r="430" spans="1:24" ht="17.25" customHeight="1">
      <c r="A430" s="237">
        <v>4</v>
      </c>
      <c r="B430" s="238"/>
      <c r="C430" s="237"/>
      <c r="D430" s="238"/>
      <c r="E430" s="237"/>
      <c r="F430" s="239"/>
      <c r="G430" s="238"/>
      <c r="H430" s="237"/>
      <c r="I430" s="238"/>
      <c r="J430" s="237"/>
      <c r="K430" s="239"/>
      <c r="L430" s="238"/>
      <c r="M430" s="237">
        <v>11</v>
      </c>
      <c r="N430" s="238"/>
      <c r="O430" s="237"/>
      <c r="P430" s="238"/>
      <c r="Q430" s="237"/>
      <c r="R430" s="239"/>
      <c r="S430" s="238"/>
      <c r="T430" s="237"/>
      <c r="U430" s="238"/>
      <c r="V430" s="237"/>
      <c r="W430" s="239"/>
      <c r="X430" s="238"/>
    </row>
    <row r="431" spans="1:24" ht="17.25" customHeight="1">
      <c r="A431" s="237">
        <v>5</v>
      </c>
      <c r="B431" s="238"/>
      <c r="C431" s="237"/>
      <c r="D431" s="238"/>
      <c r="E431" s="237"/>
      <c r="F431" s="239"/>
      <c r="G431" s="238"/>
      <c r="H431" s="237"/>
      <c r="I431" s="238"/>
      <c r="J431" s="237"/>
      <c r="K431" s="239"/>
      <c r="L431" s="238"/>
      <c r="M431" s="237">
        <v>12</v>
      </c>
      <c r="N431" s="238"/>
      <c r="O431" s="237"/>
      <c r="P431" s="238"/>
      <c r="Q431" s="237"/>
      <c r="R431" s="239"/>
      <c r="S431" s="238"/>
      <c r="T431" s="237"/>
      <c r="U431" s="238"/>
      <c r="V431" s="237"/>
      <c r="W431" s="239"/>
      <c r="X431" s="238"/>
    </row>
    <row r="432" spans="1:24" ht="17.25" customHeight="1">
      <c r="A432" s="237">
        <v>6</v>
      </c>
      <c r="B432" s="238"/>
      <c r="C432" s="237"/>
      <c r="D432" s="238"/>
      <c r="E432" s="237"/>
      <c r="F432" s="239"/>
      <c r="G432" s="238"/>
      <c r="H432" s="237"/>
      <c r="I432" s="238"/>
      <c r="J432" s="237"/>
      <c r="K432" s="239"/>
      <c r="L432" s="238"/>
      <c r="M432" s="237">
        <v>13</v>
      </c>
      <c r="N432" s="238"/>
      <c r="O432" s="237"/>
      <c r="P432" s="238"/>
      <c r="Q432" s="237"/>
      <c r="R432" s="239"/>
      <c r="S432" s="238"/>
      <c r="T432" s="237"/>
      <c r="U432" s="238"/>
      <c r="V432" s="237"/>
      <c r="W432" s="239"/>
      <c r="X432" s="238"/>
    </row>
    <row r="433" spans="1:24" ht="17.25" customHeight="1">
      <c r="A433" s="249">
        <v>7</v>
      </c>
      <c r="B433" s="249"/>
      <c r="C433" s="249"/>
      <c r="D433" s="249"/>
      <c r="E433" s="249"/>
      <c r="F433" s="249"/>
      <c r="G433" s="249"/>
      <c r="H433" s="249"/>
      <c r="I433" s="249"/>
      <c r="J433" s="249"/>
      <c r="K433" s="249"/>
      <c r="L433" s="249"/>
      <c r="M433" s="249">
        <v>14</v>
      </c>
      <c r="N433" s="249"/>
      <c r="O433" s="249"/>
      <c r="P433" s="249"/>
      <c r="Q433" s="249"/>
      <c r="R433" s="249"/>
      <c r="S433" s="249"/>
      <c r="T433" s="249"/>
      <c r="U433" s="249"/>
      <c r="V433" s="249"/>
      <c r="W433" s="249"/>
      <c r="X433" s="249"/>
    </row>
    <row r="434" spans="1:24" ht="15.75" customHeight="1" thickBot="1">
      <c r="A434" s="143"/>
      <c r="B434" s="143"/>
      <c r="C434" s="250" t="s">
        <v>51</v>
      </c>
      <c r="D434" s="250"/>
      <c r="E434" s="250"/>
      <c r="F434" s="250"/>
      <c r="G434" s="250"/>
      <c r="H434" s="250"/>
      <c r="J434" s="251" t="s">
        <v>52</v>
      </c>
      <c r="K434" s="251"/>
      <c r="L434" s="251"/>
      <c r="M434" s="251"/>
      <c r="N434" s="251"/>
      <c r="O434" s="251"/>
      <c r="Q434" s="250" t="s">
        <v>51</v>
      </c>
      <c r="R434" s="250"/>
      <c r="S434" s="250"/>
      <c r="T434" s="250"/>
      <c r="U434" s="250"/>
      <c r="V434" s="250"/>
      <c r="W434" s="143"/>
      <c r="X434" s="143"/>
    </row>
    <row r="435" spans="1:24" ht="12" customHeight="1" thickTop="1">
      <c r="A435" s="144"/>
      <c r="B435" s="144"/>
      <c r="C435" s="145"/>
      <c r="D435" s="146"/>
      <c r="E435" s="146"/>
      <c r="F435" s="146"/>
      <c r="G435" s="146"/>
      <c r="H435" s="147"/>
      <c r="J435" s="145"/>
      <c r="K435" s="146"/>
      <c r="L435" s="146"/>
      <c r="M435" s="146"/>
      <c r="N435" s="146"/>
      <c r="O435" s="147"/>
      <c r="Q435" s="145"/>
      <c r="R435" s="146"/>
      <c r="S435" s="146"/>
      <c r="T435" s="146"/>
      <c r="U435" s="146"/>
      <c r="V435" s="147"/>
      <c r="W435" s="144"/>
      <c r="X435" s="144"/>
    </row>
    <row r="436" spans="1:24" ht="15.75" customHeight="1" thickBot="1">
      <c r="A436" s="144"/>
      <c r="B436" s="144"/>
      <c r="C436" s="148"/>
      <c r="D436" s="149"/>
      <c r="E436" s="149"/>
      <c r="F436" s="149"/>
      <c r="G436" s="149"/>
      <c r="H436" s="150"/>
      <c r="J436" s="148"/>
      <c r="K436" s="149"/>
      <c r="L436" s="149"/>
      <c r="M436" s="149"/>
      <c r="N436" s="149"/>
      <c r="O436" s="150"/>
      <c r="Q436" s="148"/>
      <c r="R436" s="149"/>
      <c r="S436" s="149"/>
      <c r="T436" s="149"/>
      <c r="U436" s="149"/>
      <c r="V436" s="150"/>
      <c r="W436" s="144"/>
      <c r="X436" s="144"/>
    </row>
    <row r="437" spans="1:24" ht="44.25" customHeight="1" thickTop="1">
      <c r="A437" s="240" t="s">
        <v>10</v>
      </c>
      <c r="B437" s="241"/>
      <c r="C437" s="241"/>
      <c r="D437" s="241"/>
      <c r="E437" s="241"/>
      <c r="F437" s="241"/>
      <c r="G437" s="241"/>
      <c r="H437" s="241"/>
      <c r="I437" s="241"/>
      <c r="J437" s="241"/>
      <c r="K437" s="241"/>
      <c r="L437" s="241"/>
      <c r="M437" s="151"/>
      <c r="N437" s="151"/>
      <c r="O437" s="240" t="s">
        <v>10</v>
      </c>
      <c r="P437" s="240"/>
      <c r="Q437" s="240"/>
      <c r="R437" s="240"/>
      <c r="S437" s="240"/>
      <c r="T437" s="240"/>
      <c r="U437" s="240"/>
      <c r="V437" s="240"/>
      <c r="W437" s="240"/>
      <c r="X437" s="240"/>
    </row>
    <row r="438" spans="1:24" ht="18">
      <c r="A438" s="227" t="str">
        <f>TEAMS!$D$1</f>
        <v>CLUB NAME</v>
      </c>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row>
    <row r="439" ht="3" customHeight="1"/>
    <row r="440" spans="1:24" ht="15.75">
      <c r="A440" s="228" t="str">
        <f>TEAMS!$D$3</f>
        <v>Tuesday Mens Mufti.</v>
      </c>
      <c r="B440" s="228"/>
      <c r="C440" s="228"/>
      <c r="D440" s="228"/>
      <c r="E440" s="228"/>
      <c r="F440" s="228"/>
      <c r="G440" s="228"/>
      <c r="H440" s="228"/>
      <c r="I440" s="228"/>
      <c r="J440" s="228"/>
      <c r="K440" s="228"/>
      <c r="L440" s="228"/>
      <c r="M440" s="228"/>
      <c r="N440" s="228"/>
      <c r="O440" s="228"/>
      <c r="P440" s="228"/>
      <c r="Q440" s="228"/>
      <c r="R440" s="228"/>
      <c r="S440" s="228"/>
      <c r="T440" s="228"/>
      <c r="U440" s="228"/>
      <c r="V440" s="228"/>
      <c r="W440" s="228"/>
      <c r="X440" s="228"/>
    </row>
    <row r="441" ht="3" customHeight="1"/>
    <row r="442" spans="3:24" ht="15.75">
      <c r="C442" s="220" t="s">
        <v>2</v>
      </c>
      <c r="D442" s="220"/>
      <c r="E442" s="220"/>
      <c r="F442" s="220"/>
      <c r="G442" s="220"/>
      <c r="H442" s="3"/>
      <c r="I442" s="220" t="s">
        <v>1</v>
      </c>
      <c r="J442" s="220"/>
      <c r="K442" s="220"/>
      <c r="L442" s="220"/>
      <c r="M442" s="220"/>
      <c r="N442" s="220"/>
      <c r="O442" s="220"/>
      <c r="P442" s="220"/>
      <c r="Q442" s="220"/>
      <c r="R442" s="220"/>
      <c r="S442" s="220"/>
      <c r="T442" s="220"/>
      <c r="U442" s="220"/>
      <c r="V442" s="220"/>
      <c r="W442" s="220"/>
      <c r="X442" s="220"/>
    </row>
    <row r="443" ht="3" customHeight="1"/>
    <row r="444" spans="3:24" ht="17.25" customHeight="1" thickBot="1">
      <c r="C444" s="221">
        <f>TEAMS!$K$15</f>
        <v>0</v>
      </c>
      <c r="D444" s="222"/>
      <c r="E444" s="222"/>
      <c r="F444" s="222"/>
      <c r="G444" s="223"/>
      <c r="I444" s="224">
        <f>TEAMS!$D$2</f>
        <v>40609</v>
      </c>
      <c r="J444" s="225"/>
      <c r="K444" s="225"/>
      <c r="L444" s="225"/>
      <c r="M444" s="225"/>
      <c r="N444" s="225"/>
      <c r="O444" s="225"/>
      <c r="P444" s="225"/>
      <c r="Q444" s="225"/>
      <c r="R444" s="225"/>
      <c r="S444" s="225"/>
      <c r="T444" s="225"/>
      <c r="U444" s="225"/>
      <c r="V444" s="225"/>
      <c r="W444" s="225"/>
      <c r="X444" s="226"/>
    </row>
    <row r="445" spans="1:23" ht="6.75" customHeight="1" thickTop="1">
      <c r="A445" s="23"/>
      <c r="B445" s="24"/>
      <c r="W445" s="24"/>
    </row>
    <row r="446" spans="1:24" ht="20.25" customHeight="1" thickBot="1">
      <c r="A446" s="232">
        <f>TEAMS!$J$16</f>
        <v>0</v>
      </c>
      <c r="B446" s="233"/>
      <c r="C446" s="233"/>
      <c r="D446" s="233"/>
      <c r="E446" s="233"/>
      <c r="F446" s="233"/>
      <c r="G446" s="233"/>
      <c r="H446" s="233"/>
      <c r="I446" s="233"/>
      <c r="J446" s="233"/>
      <c r="K446" s="233"/>
      <c r="L446" s="234"/>
      <c r="M446" s="235" t="s">
        <v>39</v>
      </c>
      <c r="N446" s="236"/>
      <c r="O446" s="246">
        <f>TEAMS!$L$16</f>
        <v>0</v>
      </c>
      <c r="P446" s="247"/>
      <c r="Q446" s="247"/>
      <c r="R446" s="247"/>
      <c r="S446" s="247"/>
      <c r="T446" s="247"/>
      <c r="U446" s="247"/>
      <c r="V446" s="247"/>
      <c r="W446" s="247"/>
      <c r="X446" s="248"/>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7" customHeight="1">
      <c r="A448" s="141"/>
      <c r="B448" s="142"/>
      <c r="C448" s="242">
        <f>TEAMS!$J$16</f>
        <v>0</v>
      </c>
      <c r="D448" s="243"/>
      <c r="E448" s="243"/>
      <c r="F448" s="243"/>
      <c r="G448" s="244"/>
      <c r="H448" s="242">
        <f>TEAMS!$L$16</f>
        <v>0</v>
      </c>
      <c r="I448" s="243"/>
      <c r="J448" s="243"/>
      <c r="K448" s="243"/>
      <c r="L448" s="244"/>
      <c r="M448" s="157"/>
      <c r="N448" s="158"/>
      <c r="O448" s="242">
        <f>TEAMS!$J$16</f>
        <v>0</v>
      </c>
      <c r="P448" s="243"/>
      <c r="Q448" s="243"/>
      <c r="R448" s="243"/>
      <c r="S448" s="244"/>
      <c r="T448" s="242">
        <f>TEAMS!$L$16</f>
        <v>0</v>
      </c>
      <c r="U448" s="243"/>
      <c r="V448" s="243"/>
      <c r="W448" s="243"/>
      <c r="X448" s="244"/>
    </row>
    <row r="449" spans="1:24" ht="13.5" customHeight="1">
      <c r="A449" s="245" t="s">
        <v>15</v>
      </c>
      <c r="B449" s="245"/>
      <c r="C449" s="229" t="s">
        <v>13</v>
      </c>
      <c r="D449" s="230"/>
      <c r="E449" s="229" t="s">
        <v>14</v>
      </c>
      <c r="F449" s="231"/>
      <c r="G449" s="230"/>
      <c r="H449" s="229" t="s">
        <v>13</v>
      </c>
      <c r="I449" s="230"/>
      <c r="J449" s="229" t="s">
        <v>14</v>
      </c>
      <c r="K449" s="231"/>
      <c r="L449" s="230"/>
      <c r="M449" s="245" t="s">
        <v>15</v>
      </c>
      <c r="N449" s="245"/>
      <c r="O449" s="229" t="s">
        <v>13</v>
      </c>
      <c r="P449" s="230"/>
      <c r="Q449" s="229" t="s">
        <v>14</v>
      </c>
      <c r="R449" s="231"/>
      <c r="S449" s="230"/>
      <c r="T449" s="229" t="s">
        <v>13</v>
      </c>
      <c r="U449" s="230"/>
      <c r="V449" s="229" t="s">
        <v>14</v>
      </c>
      <c r="W449" s="231"/>
      <c r="X449" s="230"/>
    </row>
    <row r="450" spans="1:24" ht="17.25" customHeight="1">
      <c r="A450" s="237">
        <v>1</v>
      </c>
      <c r="B450" s="238"/>
      <c r="C450" s="237"/>
      <c r="D450" s="238"/>
      <c r="E450" s="237"/>
      <c r="F450" s="239"/>
      <c r="G450" s="238"/>
      <c r="H450" s="237"/>
      <c r="I450" s="238"/>
      <c r="J450" s="237"/>
      <c r="K450" s="239"/>
      <c r="L450" s="238"/>
      <c r="M450" s="237">
        <v>8</v>
      </c>
      <c r="N450" s="238"/>
      <c r="O450" s="237"/>
      <c r="P450" s="238"/>
      <c r="Q450" s="237"/>
      <c r="R450" s="239"/>
      <c r="S450" s="238"/>
      <c r="T450" s="237"/>
      <c r="U450" s="238"/>
      <c r="V450" s="237"/>
      <c r="W450" s="239"/>
      <c r="X450" s="238"/>
    </row>
    <row r="451" spans="1:24" ht="17.25" customHeight="1">
      <c r="A451" s="237">
        <v>2</v>
      </c>
      <c r="B451" s="238"/>
      <c r="C451" s="237"/>
      <c r="D451" s="238"/>
      <c r="E451" s="237"/>
      <c r="F451" s="239"/>
      <c r="G451" s="238"/>
      <c r="H451" s="237"/>
      <c r="I451" s="238"/>
      <c r="J451" s="237"/>
      <c r="K451" s="239"/>
      <c r="L451" s="238"/>
      <c r="M451" s="237">
        <v>9</v>
      </c>
      <c r="N451" s="238"/>
      <c r="O451" s="237"/>
      <c r="P451" s="238"/>
      <c r="Q451" s="237"/>
      <c r="R451" s="239"/>
      <c r="S451" s="238"/>
      <c r="T451" s="237"/>
      <c r="U451" s="238"/>
      <c r="V451" s="237"/>
      <c r="W451" s="239"/>
      <c r="X451" s="238"/>
    </row>
    <row r="452" spans="1:24" ht="17.25" customHeight="1">
      <c r="A452" s="237">
        <v>3</v>
      </c>
      <c r="B452" s="238"/>
      <c r="C452" s="237"/>
      <c r="D452" s="238"/>
      <c r="E452" s="237"/>
      <c r="F452" s="239"/>
      <c r="G452" s="238"/>
      <c r="H452" s="237"/>
      <c r="I452" s="238"/>
      <c r="J452" s="237"/>
      <c r="K452" s="239"/>
      <c r="L452" s="238"/>
      <c r="M452" s="237">
        <v>10</v>
      </c>
      <c r="N452" s="238"/>
      <c r="O452" s="237"/>
      <c r="P452" s="238"/>
      <c r="Q452" s="237"/>
      <c r="R452" s="239"/>
      <c r="S452" s="238"/>
      <c r="T452" s="237"/>
      <c r="U452" s="238"/>
      <c r="V452" s="237"/>
      <c r="W452" s="239"/>
      <c r="X452" s="238"/>
    </row>
    <row r="453" spans="1:24" ht="17.25" customHeight="1">
      <c r="A453" s="237">
        <v>4</v>
      </c>
      <c r="B453" s="238"/>
      <c r="C453" s="237"/>
      <c r="D453" s="238"/>
      <c r="E453" s="237"/>
      <c r="F453" s="239"/>
      <c r="G453" s="238"/>
      <c r="H453" s="237"/>
      <c r="I453" s="238"/>
      <c r="J453" s="237"/>
      <c r="K453" s="239"/>
      <c r="L453" s="238"/>
      <c r="M453" s="237">
        <v>11</v>
      </c>
      <c r="N453" s="238"/>
      <c r="O453" s="237"/>
      <c r="P453" s="238"/>
      <c r="Q453" s="237"/>
      <c r="R453" s="239"/>
      <c r="S453" s="238"/>
      <c r="T453" s="237"/>
      <c r="U453" s="238"/>
      <c r="V453" s="237"/>
      <c r="W453" s="239"/>
      <c r="X453" s="238"/>
    </row>
    <row r="454" spans="1:24" ht="17.25" customHeight="1">
      <c r="A454" s="237">
        <v>5</v>
      </c>
      <c r="B454" s="238"/>
      <c r="C454" s="237"/>
      <c r="D454" s="238"/>
      <c r="E454" s="237"/>
      <c r="F454" s="239"/>
      <c r="G454" s="238"/>
      <c r="H454" s="237"/>
      <c r="I454" s="238"/>
      <c r="J454" s="237"/>
      <c r="K454" s="239"/>
      <c r="L454" s="238"/>
      <c r="M454" s="237">
        <v>12</v>
      </c>
      <c r="N454" s="238"/>
      <c r="O454" s="237"/>
      <c r="P454" s="238"/>
      <c r="Q454" s="237"/>
      <c r="R454" s="239"/>
      <c r="S454" s="238"/>
      <c r="T454" s="237"/>
      <c r="U454" s="238"/>
      <c r="V454" s="237"/>
      <c r="W454" s="239"/>
      <c r="X454" s="238"/>
    </row>
    <row r="455" spans="1:24" ht="17.25" customHeight="1">
      <c r="A455" s="237">
        <v>6</v>
      </c>
      <c r="B455" s="238"/>
      <c r="C455" s="237"/>
      <c r="D455" s="238"/>
      <c r="E455" s="237"/>
      <c r="F455" s="239"/>
      <c r="G455" s="238"/>
      <c r="H455" s="237"/>
      <c r="I455" s="238"/>
      <c r="J455" s="237"/>
      <c r="K455" s="239"/>
      <c r="L455" s="238"/>
      <c r="M455" s="237">
        <v>13</v>
      </c>
      <c r="N455" s="238"/>
      <c r="O455" s="237"/>
      <c r="P455" s="238"/>
      <c r="Q455" s="237"/>
      <c r="R455" s="239"/>
      <c r="S455" s="238"/>
      <c r="T455" s="237"/>
      <c r="U455" s="238"/>
      <c r="V455" s="237"/>
      <c r="W455" s="239"/>
      <c r="X455" s="238"/>
    </row>
    <row r="456" spans="1:24" ht="17.25" customHeight="1">
      <c r="A456" s="249">
        <v>7</v>
      </c>
      <c r="B456" s="249"/>
      <c r="C456" s="249"/>
      <c r="D456" s="249"/>
      <c r="E456" s="249"/>
      <c r="F456" s="249"/>
      <c r="G456" s="249"/>
      <c r="H456" s="249"/>
      <c r="I456" s="249"/>
      <c r="J456" s="249"/>
      <c r="K456" s="249"/>
      <c r="L456" s="249"/>
      <c r="M456" s="249">
        <v>14</v>
      </c>
      <c r="N456" s="249"/>
      <c r="O456" s="249"/>
      <c r="P456" s="249"/>
      <c r="Q456" s="249"/>
      <c r="R456" s="249"/>
      <c r="S456" s="249"/>
      <c r="T456" s="249"/>
      <c r="U456" s="249"/>
      <c r="V456" s="249"/>
      <c r="W456" s="249"/>
      <c r="X456" s="249"/>
    </row>
    <row r="457" spans="1:24" ht="15.75" customHeight="1" thickBot="1">
      <c r="A457" s="143"/>
      <c r="B457" s="143"/>
      <c r="C457" s="250" t="s">
        <v>51</v>
      </c>
      <c r="D457" s="250"/>
      <c r="E457" s="250"/>
      <c r="F457" s="250"/>
      <c r="G457" s="250"/>
      <c r="H457" s="250"/>
      <c r="J457" s="251" t="s">
        <v>52</v>
      </c>
      <c r="K457" s="251"/>
      <c r="L457" s="251"/>
      <c r="M457" s="251"/>
      <c r="N457" s="251"/>
      <c r="O457" s="251"/>
      <c r="Q457" s="250" t="s">
        <v>51</v>
      </c>
      <c r="R457" s="250"/>
      <c r="S457" s="250"/>
      <c r="T457" s="250"/>
      <c r="U457" s="250"/>
      <c r="V457" s="250"/>
      <c r="W457" s="143"/>
      <c r="X457" s="143"/>
    </row>
    <row r="458" spans="1:24" ht="12" customHeight="1" thickTop="1">
      <c r="A458" s="144"/>
      <c r="B458" s="144"/>
      <c r="C458" s="145"/>
      <c r="D458" s="146"/>
      <c r="E458" s="146"/>
      <c r="F458" s="146"/>
      <c r="G458" s="146"/>
      <c r="H458" s="147"/>
      <c r="J458" s="145"/>
      <c r="K458" s="146"/>
      <c r="L458" s="146"/>
      <c r="M458" s="146"/>
      <c r="N458" s="146"/>
      <c r="O458" s="147"/>
      <c r="Q458" s="145"/>
      <c r="R458" s="146"/>
      <c r="S458" s="146"/>
      <c r="T458" s="146"/>
      <c r="U458" s="146"/>
      <c r="V458" s="147"/>
      <c r="W458" s="144"/>
      <c r="X458" s="144"/>
    </row>
    <row r="459" spans="1:24" ht="15.75" customHeight="1" thickBot="1">
      <c r="A459" s="144"/>
      <c r="B459" s="144"/>
      <c r="C459" s="148"/>
      <c r="D459" s="149"/>
      <c r="E459" s="149"/>
      <c r="F459" s="149"/>
      <c r="G459" s="149"/>
      <c r="H459" s="150"/>
      <c r="J459" s="148"/>
      <c r="K459" s="149"/>
      <c r="L459" s="149"/>
      <c r="M459" s="149"/>
      <c r="N459" s="149"/>
      <c r="O459" s="150"/>
      <c r="Q459" s="148"/>
      <c r="R459" s="149"/>
      <c r="S459" s="149"/>
      <c r="T459" s="149"/>
      <c r="U459" s="149"/>
      <c r="V459" s="150"/>
      <c r="W459" s="144"/>
      <c r="X459" s="144"/>
    </row>
    <row r="460" spans="1:24" ht="44.25" customHeight="1" thickTop="1">
      <c r="A460" s="240" t="s">
        <v>10</v>
      </c>
      <c r="B460" s="241"/>
      <c r="C460" s="241"/>
      <c r="D460" s="241"/>
      <c r="E460" s="241"/>
      <c r="F460" s="241"/>
      <c r="G460" s="241"/>
      <c r="H460" s="241"/>
      <c r="I460" s="241"/>
      <c r="J460" s="241"/>
      <c r="K460" s="241"/>
      <c r="L460" s="241"/>
      <c r="M460" s="151"/>
      <c r="N460" s="151"/>
      <c r="O460" s="240" t="s">
        <v>10</v>
      </c>
      <c r="P460" s="240"/>
      <c r="Q460" s="240"/>
      <c r="R460" s="240"/>
      <c r="S460" s="240"/>
      <c r="T460" s="240"/>
      <c r="U460" s="240"/>
      <c r="V460" s="240"/>
      <c r="W460" s="240"/>
      <c r="X460" s="240"/>
    </row>
    <row r="461" spans="1:24" ht="18">
      <c r="A461" s="227" t="str">
        <f>TEAMS!$D$1</f>
        <v>CLUB NAME</v>
      </c>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row>
    <row r="462" ht="3" customHeight="1"/>
    <row r="463" spans="1:24" ht="15.75">
      <c r="A463" s="228" t="str">
        <f>TEAMS!$D$3</f>
        <v>Tuesday Mens Mufti.</v>
      </c>
      <c r="B463" s="228"/>
      <c r="C463" s="228"/>
      <c r="D463" s="228"/>
      <c r="E463" s="228"/>
      <c r="F463" s="228"/>
      <c r="G463" s="228"/>
      <c r="H463" s="228"/>
      <c r="I463" s="228"/>
      <c r="J463" s="228"/>
      <c r="K463" s="228"/>
      <c r="L463" s="228"/>
      <c r="M463" s="228"/>
      <c r="N463" s="228"/>
      <c r="O463" s="228"/>
      <c r="P463" s="228"/>
      <c r="Q463" s="228"/>
      <c r="R463" s="228"/>
      <c r="S463" s="228"/>
      <c r="T463" s="228"/>
      <c r="U463" s="228"/>
      <c r="V463" s="228"/>
      <c r="W463" s="228"/>
      <c r="X463" s="228"/>
    </row>
    <row r="464" ht="3" customHeight="1"/>
    <row r="465" spans="3:24" ht="15.75">
      <c r="C465" s="220" t="s">
        <v>2</v>
      </c>
      <c r="D465" s="220"/>
      <c r="E465" s="220"/>
      <c r="F465" s="220"/>
      <c r="G465" s="220"/>
      <c r="H465" s="3"/>
      <c r="I465" s="220" t="s">
        <v>1</v>
      </c>
      <c r="J465" s="220"/>
      <c r="K465" s="220"/>
      <c r="L465" s="220"/>
      <c r="M465" s="220"/>
      <c r="N465" s="220"/>
      <c r="O465" s="220"/>
      <c r="P465" s="220"/>
      <c r="Q465" s="220"/>
      <c r="R465" s="220"/>
      <c r="S465" s="220"/>
      <c r="T465" s="220"/>
      <c r="U465" s="220"/>
      <c r="V465" s="220"/>
      <c r="W465" s="220"/>
      <c r="X465" s="220"/>
    </row>
    <row r="466" ht="3" customHeight="1"/>
    <row r="467" spans="3:24" ht="17.25" customHeight="1" thickBot="1">
      <c r="C467" s="221">
        <f>TEAMS!$K$17</f>
        <v>0</v>
      </c>
      <c r="D467" s="222"/>
      <c r="E467" s="222"/>
      <c r="F467" s="222"/>
      <c r="G467" s="223"/>
      <c r="I467" s="224">
        <f>TEAMS!$D$2</f>
        <v>40609</v>
      </c>
      <c r="J467" s="225"/>
      <c r="K467" s="225"/>
      <c r="L467" s="225"/>
      <c r="M467" s="225"/>
      <c r="N467" s="225"/>
      <c r="O467" s="225"/>
      <c r="P467" s="225"/>
      <c r="Q467" s="225"/>
      <c r="R467" s="225"/>
      <c r="S467" s="225"/>
      <c r="T467" s="225"/>
      <c r="U467" s="225"/>
      <c r="V467" s="225"/>
      <c r="W467" s="225"/>
      <c r="X467" s="226"/>
    </row>
    <row r="468" spans="1:23" ht="6.75" customHeight="1" thickTop="1">
      <c r="A468" s="23"/>
      <c r="B468" s="24"/>
      <c r="W468" s="24"/>
    </row>
    <row r="469" spans="1:24" ht="20.25" customHeight="1" thickBot="1">
      <c r="A469" s="232">
        <f>TEAMS!$J$18</f>
        <v>0</v>
      </c>
      <c r="B469" s="233"/>
      <c r="C469" s="233"/>
      <c r="D469" s="233"/>
      <c r="E469" s="233"/>
      <c r="F469" s="233"/>
      <c r="G469" s="233"/>
      <c r="H469" s="233"/>
      <c r="I469" s="233"/>
      <c r="J469" s="233"/>
      <c r="K469" s="233"/>
      <c r="L469" s="234"/>
      <c r="M469" s="235" t="s">
        <v>39</v>
      </c>
      <c r="N469" s="236"/>
      <c r="O469" s="246">
        <f>TEAMS!$L$18</f>
        <v>0</v>
      </c>
      <c r="P469" s="247"/>
      <c r="Q469" s="247"/>
      <c r="R469" s="247"/>
      <c r="S469" s="247"/>
      <c r="T469" s="247"/>
      <c r="U469" s="247"/>
      <c r="V469" s="247"/>
      <c r="W469" s="247"/>
      <c r="X469" s="248"/>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7" customHeight="1">
      <c r="A471" s="141"/>
      <c r="B471" s="142"/>
      <c r="C471" s="242">
        <f>TEAMS!$J$18</f>
        <v>0</v>
      </c>
      <c r="D471" s="243"/>
      <c r="E471" s="243"/>
      <c r="F471" s="243"/>
      <c r="G471" s="244"/>
      <c r="H471" s="242">
        <f>TEAMS!$L$18</f>
        <v>0</v>
      </c>
      <c r="I471" s="243"/>
      <c r="J471" s="243"/>
      <c r="K471" s="243"/>
      <c r="L471" s="244"/>
      <c r="M471" s="157"/>
      <c r="N471" s="158"/>
      <c r="O471" s="242">
        <f>TEAMS!$J$18</f>
        <v>0</v>
      </c>
      <c r="P471" s="243"/>
      <c r="Q471" s="243"/>
      <c r="R471" s="243"/>
      <c r="S471" s="244"/>
      <c r="T471" s="242">
        <f>TEAMS!$L$18</f>
        <v>0</v>
      </c>
      <c r="U471" s="243"/>
      <c r="V471" s="243"/>
      <c r="W471" s="243"/>
      <c r="X471" s="244"/>
    </row>
    <row r="472" spans="1:24" ht="13.5" customHeight="1">
      <c r="A472" s="245" t="s">
        <v>15</v>
      </c>
      <c r="B472" s="245"/>
      <c r="C472" s="229" t="s">
        <v>13</v>
      </c>
      <c r="D472" s="230"/>
      <c r="E472" s="229" t="s">
        <v>14</v>
      </c>
      <c r="F472" s="231"/>
      <c r="G472" s="230"/>
      <c r="H472" s="229" t="s">
        <v>13</v>
      </c>
      <c r="I472" s="230"/>
      <c r="J472" s="229" t="s">
        <v>14</v>
      </c>
      <c r="K472" s="231"/>
      <c r="L472" s="230"/>
      <c r="M472" s="245" t="s">
        <v>15</v>
      </c>
      <c r="N472" s="245"/>
      <c r="O472" s="229" t="s">
        <v>13</v>
      </c>
      <c r="P472" s="230"/>
      <c r="Q472" s="229" t="s">
        <v>14</v>
      </c>
      <c r="R472" s="231"/>
      <c r="S472" s="230"/>
      <c r="T472" s="229" t="s">
        <v>13</v>
      </c>
      <c r="U472" s="230"/>
      <c r="V472" s="229" t="s">
        <v>14</v>
      </c>
      <c r="W472" s="231"/>
      <c r="X472" s="230"/>
    </row>
    <row r="473" spans="1:24" ht="17.25" customHeight="1">
      <c r="A473" s="237">
        <v>1</v>
      </c>
      <c r="B473" s="238"/>
      <c r="C473" s="237"/>
      <c r="D473" s="238"/>
      <c r="E473" s="237"/>
      <c r="F473" s="239"/>
      <c r="G473" s="238"/>
      <c r="H473" s="237"/>
      <c r="I473" s="238"/>
      <c r="J473" s="237"/>
      <c r="K473" s="239"/>
      <c r="L473" s="238"/>
      <c r="M473" s="237">
        <v>8</v>
      </c>
      <c r="N473" s="238"/>
      <c r="O473" s="237"/>
      <c r="P473" s="238"/>
      <c r="Q473" s="237"/>
      <c r="R473" s="239"/>
      <c r="S473" s="238"/>
      <c r="T473" s="237"/>
      <c r="U473" s="238"/>
      <c r="V473" s="237"/>
      <c r="W473" s="239"/>
      <c r="X473" s="238"/>
    </row>
    <row r="474" spans="1:24" ht="17.25" customHeight="1">
      <c r="A474" s="237">
        <v>2</v>
      </c>
      <c r="B474" s="238"/>
      <c r="C474" s="237"/>
      <c r="D474" s="238"/>
      <c r="E474" s="237"/>
      <c r="F474" s="239"/>
      <c r="G474" s="238"/>
      <c r="H474" s="237"/>
      <c r="I474" s="238"/>
      <c r="J474" s="237"/>
      <c r="K474" s="239"/>
      <c r="L474" s="238"/>
      <c r="M474" s="237">
        <v>9</v>
      </c>
      <c r="N474" s="238"/>
      <c r="O474" s="237"/>
      <c r="P474" s="238"/>
      <c r="Q474" s="237"/>
      <c r="R474" s="239"/>
      <c r="S474" s="238"/>
      <c r="T474" s="237"/>
      <c r="U474" s="238"/>
      <c r="V474" s="237"/>
      <c r="W474" s="239"/>
      <c r="X474" s="238"/>
    </row>
    <row r="475" spans="1:24" ht="17.25" customHeight="1">
      <c r="A475" s="237">
        <v>3</v>
      </c>
      <c r="B475" s="238"/>
      <c r="C475" s="237"/>
      <c r="D475" s="238"/>
      <c r="E475" s="237"/>
      <c r="F475" s="239"/>
      <c r="G475" s="238"/>
      <c r="H475" s="237"/>
      <c r="I475" s="238"/>
      <c r="J475" s="237"/>
      <c r="K475" s="239"/>
      <c r="L475" s="238"/>
      <c r="M475" s="237">
        <v>10</v>
      </c>
      <c r="N475" s="238"/>
      <c r="O475" s="237"/>
      <c r="P475" s="238"/>
      <c r="Q475" s="237"/>
      <c r="R475" s="239"/>
      <c r="S475" s="238"/>
      <c r="T475" s="237"/>
      <c r="U475" s="238"/>
      <c r="V475" s="237"/>
      <c r="W475" s="239"/>
      <c r="X475" s="238"/>
    </row>
    <row r="476" spans="1:24" ht="17.25" customHeight="1">
      <c r="A476" s="237">
        <v>4</v>
      </c>
      <c r="B476" s="238"/>
      <c r="C476" s="237"/>
      <c r="D476" s="238"/>
      <c r="E476" s="237"/>
      <c r="F476" s="239"/>
      <c r="G476" s="238"/>
      <c r="H476" s="237"/>
      <c r="I476" s="238"/>
      <c r="J476" s="237"/>
      <c r="K476" s="239"/>
      <c r="L476" s="238"/>
      <c r="M476" s="237">
        <v>11</v>
      </c>
      <c r="N476" s="238"/>
      <c r="O476" s="237"/>
      <c r="P476" s="238"/>
      <c r="Q476" s="237"/>
      <c r="R476" s="239"/>
      <c r="S476" s="238"/>
      <c r="T476" s="237"/>
      <c r="U476" s="238"/>
      <c r="V476" s="237"/>
      <c r="W476" s="239"/>
      <c r="X476" s="238"/>
    </row>
    <row r="477" spans="1:24" ht="17.25" customHeight="1">
      <c r="A477" s="237">
        <v>5</v>
      </c>
      <c r="B477" s="238"/>
      <c r="C477" s="237"/>
      <c r="D477" s="238"/>
      <c r="E477" s="237"/>
      <c r="F477" s="239"/>
      <c r="G477" s="238"/>
      <c r="H477" s="237"/>
      <c r="I477" s="238"/>
      <c r="J477" s="237"/>
      <c r="K477" s="239"/>
      <c r="L477" s="238"/>
      <c r="M477" s="237">
        <v>12</v>
      </c>
      <c r="N477" s="238"/>
      <c r="O477" s="237"/>
      <c r="P477" s="238"/>
      <c r="Q477" s="237"/>
      <c r="R477" s="239"/>
      <c r="S477" s="238"/>
      <c r="T477" s="237"/>
      <c r="U477" s="238"/>
      <c r="V477" s="237"/>
      <c r="W477" s="239"/>
      <c r="X477" s="238"/>
    </row>
    <row r="478" spans="1:24" ht="17.25" customHeight="1">
      <c r="A478" s="237">
        <v>6</v>
      </c>
      <c r="B478" s="238"/>
      <c r="C478" s="237"/>
      <c r="D478" s="238"/>
      <c r="E478" s="237"/>
      <c r="F478" s="239"/>
      <c r="G478" s="238"/>
      <c r="H478" s="237"/>
      <c r="I478" s="238"/>
      <c r="J478" s="237"/>
      <c r="K478" s="239"/>
      <c r="L478" s="238"/>
      <c r="M478" s="237">
        <v>13</v>
      </c>
      <c r="N478" s="238"/>
      <c r="O478" s="237"/>
      <c r="P478" s="238"/>
      <c r="Q478" s="237"/>
      <c r="R478" s="239"/>
      <c r="S478" s="238"/>
      <c r="T478" s="237"/>
      <c r="U478" s="238"/>
      <c r="V478" s="237"/>
      <c r="W478" s="239"/>
      <c r="X478" s="238"/>
    </row>
    <row r="479" spans="1:24" ht="17.25" customHeight="1">
      <c r="A479" s="249">
        <v>7</v>
      </c>
      <c r="B479" s="249"/>
      <c r="C479" s="249"/>
      <c r="D479" s="249"/>
      <c r="E479" s="249"/>
      <c r="F479" s="249"/>
      <c r="G479" s="249"/>
      <c r="H479" s="249"/>
      <c r="I479" s="249"/>
      <c r="J479" s="249"/>
      <c r="K479" s="249"/>
      <c r="L479" s="249"/>
      <c r="M479" s="249">
        <v>14</v>
      </c>
      <c r="N479" s="249"/>
      <c r="O479" s="249"/>
      <c r="P479" s="249"/>
      <c r="Q479" s="249"/>
      <c r="R479" s="249"/>
      <c r="S479" s="249"/>
      <c r="T479" s="249"/>
      <c r="U479" s="249"/>
      <c r="V479" s="249"/>
      <c r="W479" s="249"/>
      <c r="X479" s="249"/>
    </row>
    <row r="480" spans="1:24" ht="15.75" customHeight="1" thickBot="1">
      <c r="A480" s="143"/>
      <c r="B480" s="143"/>
      <c r="C480" s="250" t="s">
        <v>51</v>
      </c>
      <c r="D480" s="250"/>
      <c r="E480" s="250"/>
      <c r="F480" s="250"/>
      <c r="G480" s="250"/>
      <c r="H480" s="250"/>
      <c r="J480" s="251" t="s">
        <v>52</v>
      </c>
      <c r="K480" s="251"/>
      <c r="L480" s="251"/>
      <c r="M480" s="251"/>
      <c r="N480" s="251"/>
      <c r="O480" s="251"/>
      <c r="Q480" s="250" t="s">
        <v>51</v>
      </c>
      <c r="R480" s="250"/>
      <c r="S480" s="250"/>
      <c r="T480" s="250"/>
      <c r="U480" s="250"/>
      <c r="V480" s="250"/>
      <c r="W480" s="143"/>
      <c r="X480" s="143"/>
    </row>
    <row r="481" spans="1:24" ht="12" customHeight="1" thickTop="1">
      <c r="A481" s="144"/>
      <c r="B481" s="144"/>
      <c r="C481" s="145"/>
      <c r="D481" s="146"/>
      <c r="E481" s="146"/>
      <c r="F481" s="146"/>
      <c r="G481" s="146"/>
      <c r="H481" s="147"/>
      <c r="J481" s="145"/>
      <c r="K481" s="146"/>
      <c r="L481" s="146"/>
      <c r="M481" s="146"/>
      <c r="N481" s="146"/>
      <c r="O481" s="147"/>
      <c r="Q481" s="145"/>
      <c r="R481" s="146"/>
      <c r="S481" s="146"/>
      <c r="T481" s="146"/>
      <c r="U481" s="146"/>
      <c r="V481" s="147"/>
      <c r="W481" s="144"/>
      <c r="X481" s="144"/>
    </row>
    <row r="482" spans="1:24" ht="15.75" customHeight="1" thickBot="1">
      <c r="A482" s="144"/>
      <c r="B482" s="144"/>
      <c r="C482" s="148"/>
      <c r="D482" s="149"/>
      <c r="E482" s="149"/>
      <c r="F482" s="149"/>
      <c r="G482" s="149"/>
      <c r="H482" s="150"/>
      <c r="J482" s="148"/>
      <c r="K482" s="149"/>
      <c r="L482" s="149"/>
      <c r="M482" s="149"/>
      <c r="N482" s="149"/>
      <c r="O482" s="150"/>
      <c r="Q482" s="148"/>
      <c r="R482" s="149"/>
      <c r="S482" s="149"/>
      <c r="T482" s="149"/>
      <c r="U482" s="149"/>
      <c r="V482" s="150"/>
      <c r="W482" s="144"/>
      <c r="X482" s="144"/>
    </row>
    <row r="483" spans="1:24" ht="44.25" customHeight="1" thickTop="1">
      <c r="A483" s="240" t="s">
        <v>10</v>
      </c>
      <c r="B483" s="241"/>
      <c r="C483" s="241"/>
      <c r="D483" s="241"/>
      <c r="E483" s="241"/>
      <c r="F483" s="241"/>
      <c r="G483" s="241"/>
      <c r="H483" s="241"/>
      <c r="I483" s="241"/>
      <c r="J483" s="241"/>
      <c r="K483" s="241"/>
      <c r="L483" s="241"/>
      <c r="M483" s="151"/>
      <c r="N483" s="151"/>
      <c r="O483" s="240" t="s">
        <v>10</v>
      </c>
      <c r="P483" s="240"/>
      <c r="Q483" s="240"/>
      <c r="R483" s="240"/>
      <c r="S483" s="240"/>
      <c r="T483" s="240"/>
      <c r="U483" s="240"/>
      <c r="V483" s="240"/>
      <c r="W483" s="240"/>
      <c r="X483" s="240"/>
    </row>
    <row r="484" spans="1:24" ht="18">
      <c r="A484" s="227" t="str">
        <f>TEAMS!$D$1</f>
        <v>CLUB NAME</v>
      </c>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row>
    <row r="485" ht="3" customHeight="1"/>
    <row r="486" spans="1:24" ht="15.75">
      <c r="A486" s="228" t="str">
        <f>TEAMS!$D$3</f>
        <v>Tuesday Mens Mufti.</v>
      </c>
      <c r="B486" s="228"/>
      <c r="C486" s="228"/>
      <c r="D486" s="228"/>
      <c r="E486" s="228"/>
      <c r="F486" s="228"/>
      <c r="G486" s="228"/>
      <c r="H486" s="228"/>
      <c r="I486" s="228"/>
      <c r="J486" s="228"/>
      <c r="K486" s="228"/>
      <c r="L486" s="228"/>
      <c r="M486" s="228"/>
      <c r="N486" s="228"/>
      <c r="O486" s="228"/>
      <c r="P486" s="228"/>
      <c r="Q486" s="228"/>
      <c r="R486" s="228"/>
      <c r="S486" s="228"/>
      <c r="T486" s="228"/>
      <c r="U486" s="228"/>
      <c r="V486" s="228"/>
      <c r="W486" s="228"/>
      <c r="X486" s="228"/>
    </row>
    <row r="487" ht="3" customHeight="1"/>
    <row r="488" spans="3:24" ht="15.75">
      <c r="C488" s="220" t="s">
        <v>2</v>
      </c>
      <c r="D488" s="220"/>
      <c r="E488" s="220"/>
      <c r="F488" s="220"/>
      <c r="G488" s="220"/>
      <c r="H488" s="3"/>
      <c r="I488" s="220" t="s">
        <v>1</v>
      </c>
      <c r="J488" s="220"/>
      <c r="K488" s="220"/>
      <c r="L488" s="220"/>
      <c r="M488" s="220"/>
      <c r="N488" s="220"/>
      <c r="O488" s="220"/>
      <c r="P488" s="220"/>
      <c r="Q488" s="220"/>
      <c r="R488" s="220"/>
      <c r="S488" s="220"/>
      <c r="T488" s="220"/>
      <c r="U488" s="220"/>
      <c r="V488" s="220"/>
      <c r="W488" s="220"/>
      <c r="X488" s="220"/>
    </row>
    <row r="489" ht="3" customHeight="1"/>
    <row r="490" spans="3:24" ht="17.25" customHeight="1" thickBot="1">
      <c r="C490" s="221">
        <f>TEAMS!$O$5</f>
        <v>0</v>
      </c>
      <c r="D490" s="222"/>
      <c r="E490" s="222"/>
      <c r="F490" s="222"/>
      <c r="G490" s="223"/>
      <c r="I490" s="224">
        <f>TEAMS!$D$2</f>
        <v>40609</v>
      </c>
      <c r="J490" s="225"/>
      <c r="K490" s="225"/>
      <c r="L490" s="225"/>
      <c r="M490" s="225"/>
      <c r="N490" s="225"/>
      <c r="O490" s="225"/>
      <c r="P490" s="225"/>
      <c r="Q490" s="225"/>
      <c r="R490" s="225"/>
      <c r="S490" s="225"/>
      <c r="T490" s="225"/>
      <c r="U490" s="225"/>
      <c r="V490" s="225"/>
      <c r="W490" s="225"/>
      <c r="X490" s="226"/>
    </row>
    <row r="491" spans="1:23" ht="6.75" customHeight="1" thickTop="1">
      <c r="A491" s="23"/>
      <c r="B491" s="24"/>
      <c r="W491" s="24"/>
    </row>
    <row r="492" spans="1:24" ht="20.25" customHeight="1" thickBot="1">
      <c r="A492" s="232">
        <f>TEAMS!$N$6</f>
        <v>0</v>
      </c>
      <c r="B492" s="233"/>
      <c r="C492" s="233"/>
      <c r="D492" s="233"/>
      <c r="E492" s="233"/>
      <c r="F492" s="233"/>
      <c r="G492" s="233"/>
      <c r="H492" s="233"/>
      <c r="I492" s="233"/>
      <c r="J492" s="233"/>
      <c r="K492" s="233"/>
      <c r="L492" s="234"/>
      <c r="M492" s="235" t="s">
        <v>39</v>
      </c>
      <c r="N492" s="236"/>
      <c r="O492" s="246">
        <f>TEAMS!$P$6</f>
        <v>0</v>
      </c>
      <c r="P492" s="247"/>
      <c r="Q492" s="247"/>
      <c r="R492" s="247"/>
      <c r="S492" s="247"/>
      <c r="T492" s="247"/>
      <c r="U492" s="247"/>
      <c r="V492" s="247"/>
      <c r="W492" s="247"/>
      <c r="X492" s="248"/>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7" customHeight="1">
      <c r="A494" s="141"/>
      <c r="B494" s="142"/>
      <c r="C494" s="242">
        <f>TEAMS!$N$6</f>
        <v>0</v>
      </c>
      <c r="D494" s="243"/>
      <c r="E494" s="243"/>
      <c r="F494" s="243"/>
      <c r="G494" s="244"/>
      <c r="H494" s="242">
        <f>TEAMS!$P$6</f>
        <v>0</v>
      </c>
      <c r="I494" s="243"/>
      <c r="J494" s="243"/>
      <c r="K494" s="243"/>
      <c r="L494" s="244"/>
      <c r="M494" s="157"/>
      <c r="N494" s="158"/>
      <c r="O494" s="242">
        <f>TEAMS!$N$6</f>
        <v>0</v>
      </c>
      <c r="P494" s="243"/>
      <c r="Q494" s="243"/>
      <c r="R494" s="243"/>
      <c r="S494" s="244"/>
      <c r="T494" s="242">
        <f>TEAMS!$P$6</f>
        <v>0</v>
      </c>
      <c r="U494" s="243"/>
      <c r="V494" s="243"/>
      <c r="W494" s="243"/>
      <c r="X494" s="244"/>
    </row>
    <row r="495" spans="1:24" ht="13.5" customHeight="1">
      <c r="A495" s="245" t="s">
        <v>15</v>
      </c>
      <c r="B495" s="245"/>
      <c r="C495" s="252" t="s">
        <v>13</v>
      </c>
      <c r="D495" s="253"/>
      <c r="E495" s="252" t="s">
        <v>14</v>
      </c>
      <c r="F495" s="254"/>
      <c r="G495" s="253"/>
      <c r="H495" s="252" t="s">
        <v>13</v>
      </c>
      <c r="I495" s="253"/>
      <c r="J495" s="252" t="s">
        <v>14</v>
      </c>
      <c r="K495" s="254"/>
      <c r="L495" s="253"/>
      <c r="M495" s="252" t="s">
        <v>15</v>
      </c>
      <c r="N495" s="253"/>
      <c r="O495" s="252" t="s">
        <v>13</v>
      </c>
      <c r="P495" s="253"/>
      <c r="Q495" s="252" t="s">
        <v>14</v>
      </c>
      <c r="R495" s="254"/>
      <c r="S495" s="253"/>
      <c r="T495" s="252" t="s">
        <v>13</v>
      </c>
      <c r="U495" s="253"/>
      <c r="V495" s="252" t="s">
        <v>14</v>
      </c>
      <c r="W495" s="254"/>
      <c r="X495" s="253"/>
    </row>
    <row r="496" spans="1:24" ht="17.25" customHeight="1">
      <c r="A496" s="237">
        <v>1</v>
      </c>
      <c r="B496" s="238"/>
      <c r="C496" s="237"/>
      <c r="D496" s="238"/>
      <c r="E496" s="237"/>
      <c r="F496" s="239"/>
      <c r="G496" s="238"/>
      <c r="H496" s="237"/>
      <c r="I496" s="238"/>
      <c r="J496" s="237"/>
      <c r="K496" s="239"/>
      <c r="L496" s="238"/>
      <c r="M496" s="237">
        <v>8</v>
      </c>
      <c r="N496" s="238"/>
      <c r="O496" s="237"/>
      <c r="P496" s="238"/>
      <c r="Q496" s="237"/>
      <c r="R496" s="239"/>
      <c r="S496" s="238"/>
      <c r="T496" s="237"/>
      <c r="U496" s="238"/>
      <c r="V496" s="237"/>
      <c r="W496" s="239"/>
      <c r="X496" s="238"/>
    </row>
    <row r="497" spans="1:24" ht="17.25" customHeight="1">
      <c r="A497" s="237">
        <v>2</v>
      </c>
      <c r="B497" s="238"/>
      <c r="C497" s="237"/>
      <c r="D497" s="238"/>
      <c r="E497" s="237"/>
      <c r="F497" s="239"/>
      <c r="G497" s="238"/>
      <c r="H497" s="237"/>
      <c r="I497" s="238"/>
      <c r="J497" s="237"/>
      <c r="K497" s="239"/>
      <c r="L497" s="238"/>
      <c r="M497" s="237">
        <v>9</v>
      </c>
      <c r="N497" s="238"/>
      <c r="O497" s="237"/>
      <c r="P497" s="238"/>
      <c r="Q497" s="237"/>
      <c r="R497" s="239"/>
      <c r="S497" s="238"/>
      <c r="T497" s="237"/>
      <c r="U497" s="238"/>
      <c r="V497" s="237"/>
      <c r="W497" s="239"/>
      <c r="X497" s="238"/>
    </row>
    <row r="498" spans="1:24" ht="17.25" customHeight="1">
      <c r="A498" s="237">
        <v>3</v>
      </c>
      <c r="B498" s="238"/>
      <c r="C498" s="237"/>
      <c r="D498" s="238"/>
      <c r="E498" s="237"/>
      <c r="F498" s="239"/>
      <c r="G498" s="238"/>
      <c r="H498" s="237"/>
      <c r="I498" s="238"/>
      <c r="J498" s="237"/>
      <c r="K498" s="239"/>
      <c r="L498" s="238"/>
      <c r="M498" s="237">
        <v>10</v>
      </c>
      <c r="N498" s="238"/>
      <c r="O498" s="237"/>
      <c r="P498" s="238"/>
      <c r="Q498" s="237"/>
      <c r="R498" s="239"/>
      <c r="S498" s="238"/>
      <c r="T498" s="237"/>
      <c r="U498" s="238"/>
      <c r="V498" s="237"/>
      <c r="W498" s="239"/>
      <c r="X498" s="238"/>
    </row>
    <row r="499" spans="1:24" ht="17.25" customHeight="1">
      <c r="A499" s="237">
        <v>4</v>
      </c>
      <c r="B499" s="238"/>
      <c r="C499" s="237"/>
      <c r="D499" s="238"/>
      <c r="E499" s="237"/>
      <c r="F499" s="239"/>
      <c r="G499" s="238"/>
      <c r="H499" s="237"/>
      <c r="I499" s="238"/>
      <c r="J499" s="237"/>
      <c r="K499" s="239"/>
      <c r="L499" s="238"/>
      <c r="M499" s="237">
        <v>11</v>
      </c>
      <c r="N499" s="238"/>
      <c r="O499" s="237"/>
      <c r="P499" s="238"/>
      <c r="Q499" s="237"/>
      <c r="R499" s="239"/>
      <c r="S499" s="238"/>
      <c r="T499" s="237"/>
      <c r="U499" s="238"/>
      <c r="V499" s="237"/>
      <c r="W499" s="239"/>
      <c r="X499" s="238"/>
    </row>
    <row r="500" spans="1:24" ht="17.25" customHeight="1">
      <c r="A500" s="237">
        <v>5</v>
      </c>
      <c r="B500" s="238"/>
      <c r="C500" s="237"/>
      <c r="D500" s="238"/>
      <c r="E500" s="237"/>
      <c r="F500" s="239"/>
      <c r="G500" s="238"/>
      <c r="H500" s="237"/>
      <c r="I500" s="238"/>
      <c r="J500" s="237"/>
      <c r="K500" s="239"/>
      <c r="L500" s="238"/>
      <c r="M500" s="237">
        <v>12</v>
      </c>
      <c r="N500" s="238"/>
      <c r="O500" s="237"/>
      <c r="P500" s="238"/>
      <c r="Q500" s="237"/>
      <c r="R500" s="239"/>
      <c r="S500" s="238"/>
      <c r="T500" s="237"/>
      <c r="U500" s="238"/>
      <c r="V500" s="237"/>
      <c r="W500" s="239"/>
      <c r="X500" s="238"/>
    </row>
    <row r="501" spans="1:24" ht="17.25" customHeight="1">
      <c r="A501" s="237">
        <v>6</v>
      </c>
      <c r="B501" s="238"/>
      <c r="C501" s="237"/>
      <c r="D501" s="238"/>
      <c r="E501" s="237"/>
      <c r="F501" s="239"/>
      <c r="G501" s="238"/>
      <c r="H501" s="237"/>
      <c r="I501" s="238"/>
      <c r="J501" s="237"/>
      <c r="K501" s="239"/>
      <c r="L501" s="238"/>
      <c r="M501" s="237">
        <v>13</v>
      </c>
      <c r="N501" s="238"/>
      <c r="O501" s="237"/>
      <c r="P501" s="238"/>
      <c r="Q501" s="237"/>
      <c r="R501" s="239"/>
      <c r="S501" s="238"/>
      <c r="T501" s="237"/>
      <c r="U501" s="238"/>
      <c r="V501" s="237"/>
      <c r="W501" s="239"/>
      <c r="X501" s="238"/>
    </row>
    <row r="502" spans="1:24" ht="17.25" customHeight="1">
      <c r="A502" s="249">
        <v>7</v>
      </c>
      <c r="B502" s="249"/>
      <c r="C502" s="249"/>
      <c r="D502" s="249"/>
      <c r="E502" s="249"/>
      <c r="F502" s="249"/>
      <c r="G502" s="249"/>
      <c r="H502" s="249"/>
      <c r="I502" s="249"/>
      <c r="J502" s="249"/>
      <c r="K502" s="249"/>
      <c r="L502" s="249"/>
      <c r="M502" s="249">
        <v>14</v>
      </c>
      <c r="N502" s="249"/>
      <c r="O502" s="249"/>
      <c r="P502" s="249"/>
      <c r="Q502" s="249"/>
      <c r="R502" s="249"/>
      <c r="S502" s="249"/>
      <c r="T502" s="249"/>
      <c r="U502" s="249"/>
      <c r="V502" s="249"/>
      <c r="W502" s="249"/>
      <c r="X502" s="249"/>
    </row>
    <row r="503" spans="1:24" ht="15.75" customHeight="1" thickBot="1">
      <c r="A503" s="143"/>
      <c r="B503" s="143"/>
      <c r="C503" s="250" t="s">
        <v>51</v>
      </c>
      <c r="D503" s="250"/>
      <c r="E503" s="250"/>
      <c r="F503" s="250"/>
      <c r="G503" s="250"/>
      <c r="H503" s="250"/>
      <c r="J503" s="251" t="s">
        <v>52</v>
      </c>
      <c r="K503" s="251"/>
      <c r="L503" s="251"/>
      <c r="M503" s="251"/>
      <c r="N503" s="251"/>
      <c r="O503" s="251"/>
      <c r="Q503" s="250" t="s">
        <v>51</v>
      </c>
      <c r="R503" s="250"/>
      <c r="S503" s="250"/>
      <c r="T503" s="250"/>
      <c r="U503" s="250"/>
      <c r="V503" s="250"/>
      <c r="W503" s="143"/>
      <c r="X503" s="143"/>
    </row>
    <row r="504" spans="1:24" ht="12" customHeight="1" thickTop="1">
      <c r="A504" s="144"/>
      <c r="B504" s="144"/>
      <c r="C504" s="145"/>
      <c r="D504" s="146"/>
      <c r="E504" s="146"/>
      <c r="F504" s="146"/>
      <c r="G504" s="146"/>
      <c r="H504" s="147"/>
      <c r="J504" s="145"/>
      <c r="K504" s="146"/>
      <c r="L504" s="146"/>
      <c r="M504" s="146"/>
      <c r="N504" s="146"/>
      <c r="O504" s="147"/>
      <c r="Q504" s="145"/>
      <c r="R504" s="146"/>
      <c r="S504" s="146"/>
      <c r="T504" s="146"/>
      <c r="U504" s="146"/>
      <c r="V504" s="147"/>
      <c r="W504" s="144"/>
      <c r="X504" s="144"/>
    </row>
    <row r="505" spans="1:24" ht="15.75" customHeight="1" thickBot="1">
      <c r="A505" s="144"/>
      <c r="B505" s="144"/>
      <c r="C505" s="148"/>
      <c r="D505" s="149"/>
      <c r="E505" s="149"/>
      <c r="F505" s="149"/>
      <c r="G505" s="149"/>
      <c r="H505" s="150"/>
      <c r="J505" s="148"/>
      <c r="K505" s="149"/>
      <c r="L505" s="149"/>
      <c r="M505" s="149"/>
      <c r="N505" s="149"/>
      <c r="O505" s="150"/>
      <c r="Q505" s="148"/>
      <c r="R505" s="149"/>
      <c r="S505" s="149"/>
      <c r="T505" s="149"/>
      <c r="U505" s="149"/>
      <c r="V505" s="150"/>
      <c r="W505" s="144"/>
      <c r="X505" s="144"/>
    </row>
    <row r="506" spans="1:24" ht="44.25" customHeight="1" thickTop="1">
      <c r="A506" s="240" t="s">
        <v>10</v>
      </c>
      <c r="B506" s="241"/>
      <c r="C506" s="241"/>
      <c r="D506" s="241"/>
      <c r="E506" s="241"/>
      <c r="F506" s="241"/>
      <c r="G506" s="241"/>
      <c r="H506" s="241"/>
      <c r="I506" s="241"/>
      <c r="J506" s="241"/>
      <c r="K506" s="241"/>
      <c r="L506" s="241"/>
      <c r="M506" s="151"/>
      <c r="N506" s="151"/>
      <c r="O506" s="240" t="s">
        <v>10</v>
      </c>
      <c r="P506" s="240"/>
      <c r="Q506" s="240"/>
      <c r="R506" s="240"/>
      <c r="S506" s="240"/>
      <c r="T506" s="240"/>
      <c r="U506" s="240"/>
      <c r="V506" s="240"/>
      <c r="W506" s="240"/>
      <c r="X506" s="240"/>
    </row>
    <row r="507" spans="1:24" ht="18">
      <c r="A507" s="227" t="str">
        <f>TEAMS!$D$1</f>
        <v>CLUB NAME</v>
      </c>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row>
    <row r="508" ht="3" customHeight="1"/>
    <row r="509" spans="1:24" ht="15.75">
      <c r="A509" s="228" t="str">
        <f>TEAMS!$D$3</f>
        <v>Tuesday Mens Mufti.</v>
      </c>
      <c r="B509" s="228"/>
      <c r="C509" s="228"/>
      <c r="D509" s="228"/>
      <c r="E509" s="228"/>
      <c r="F509" s="228"/>
      <c r="G509" s="228"/>
      <c r="H509" s="228"/>
      <c r="I509" s="228"/>
      <c r="J509" s="228"/>
      <c r="K509" s="228"/>
      <c r="L509" s="228"/>
      <c r="M509" s="228"/>
      <c r="N509" s="228"/>
      <c r="O509" s="228"/>
      <c r="P509" s="228"/>
      <c r="Q509" s="228"/>
      <c r="R509" s="228"/>
      <c r="S509" s="228"/>
      <c r="T509" s="228"/>
      <c r="U509" s="228"/>
      <c r="V509" s="228"/>
      <c r="W509" s="228"/>
      <c r="X509" s="228"/>
    </row>
    <row r="510" ht="3" customHeight="1"/>
    <row r="511" spans="3:24" ht="15.75">
      <c r="C511" s="220" t="s">
        <v>2</v>
      </c>
      <c r="D511" s="220"/>
      <c r="E511" s="220"/>
      <c r="F511" s="220"/>
      <c r="G511" s="220"/>
      <c r="H511" s="3"/>
      <c r="I511" s="220" t="s">
        <v>1</v>
      </c>
      <c r="J511" s="220"/>
      <c r="K511" s="220"/>
      <c r="L511" s="220"/>
      <c r="M511" s="220"/>
      <c r="N511" s="220"/>
      <c r="O511" s="220"/>
      <c r="P511" s="220"/>
      <c r="Q511" s="220"/>
      <c r="R511" s="220"/>
      <c r="S511" s="220"/>
      <c r="T511" s="220"/>
      <c r="U511" s="220"/>
      <c r="V511" s="220"/>
      <c r="W511" s="220"/>
      <c r="X511" s="220"/>
    </row>
    <row r="512" ht="3" customHeight="1"/>
    <row r="513" spans="3:24" ht="17.25" customHeight="1" thickBot="1">
      <c r="C513" s="221">
        <f>TEAMS!$O$7</f>
        <v>0</v>
      </c>
      <c r="D513" s="222"/>
      <c r="E513" s="222"/>
      <c r="F513" s="222"/>
      <c r="G513" s="223"/>
      <c r="I513" s="224">
        <f>TEAMS!$D$2</f>
        <v>40609</v>
      </c>
      <c r="J513" s="225"/>
      <c r="K513" s="225"/>
      <c r="L513" s="225"/>
      <c r="M513" s="225"/>
      <c r="N513" s="225"/>
      <c r="O513" s="225"/>
      <c r="P513" s="225"/>
      <c r="Q513" s="225"/>
      <c r="R513" s="225"/>
      <c r="S513" s="225"/>
      <c r="T513" s="225"/>
      <c r="U513" s="225"/>
      <c r="V513" s="225"/>
      <c r="W513" s="225"/>
      <c r="X513" s="226"/>
    </row>
    <row r="514" spans="1:23" ht="6.75" customHeight="1" thickTop="1">
      <c r="A514" s="23"/>
      <c r="B514" s="24"/>
      <c r="W514" s="24"/>
    </row>
    <row r="515" spans="1:24" ht="20.25" customHeight="1" thickBot="1">
      <c r="A515" s="232">
        <f>TEAMS!$N$8</f>
        <v>0</v>
      </c>
      <c r="B515" s="233"/>
      <c r="C515" s="233"/>
      <c r="D515" s="233"/>
      <c r="E515" s="233"/>
      <c r="F515" s="233"/>
      <c r="G515" s="233"/>
      <c r="H515" s="233"/>
      <c r="I515" s="233"/>
      <c r="J515" s="233"/>
      <c r="K515" s="233"/>
      <c r="L515" s="234"/>
      <c r="M515" s="235" t="s">
        <v>39</v>
      </c>
      <c r="N515" s="236"/>
      <c r="O515" s="246">
        <f>TEAMS!$P$8</f>
        <v>0</v>
      </c>
      <c r="P515" s="247"/>
      <c r="Q515" s="247"/>
      <c r="R515" s="247"/>
      <c r="S515" s="247"/>
      <c r="T515" s="247"/>
      <c r="U515" s="247"/>
      <c r="V515" s="247"/>
      <c r="W515" s="247"/>
      <c r="X515" s="248"/>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7" customHeight="1">
      <c r="A517" s="141"/>
      <c r="B517" s="142"/>
      <c r="C517" s="242">
        <f>TEAMS!$N$8</f>
        <v>0</v>
      </c>
      <c r="D517" s="243"/>
      <c r="E517" s="243"/>
      <c r="F517" s="243"/>
      <c r="G517" s="244"/>
      <c r="H517" s="242">
        <f>TEAMS!$P$8</f>
        <v>0</v>
      </c>
      <c r="I517" s="243"/>
      <c r="J517" s="243"/>
      <c r="K517" s="243"/>
      <c r="L517" s="244"/>
      <c r="M517" s="157"/>
      <c r="N517" s="158"/>
      <c r="O517" s="242">
        <f>TEAMS!$N$8</f>
        <v>0</v>
      </c>
      <c r="P517" s="243"/>
      <c r="Q517" s="243"/>
      <c r="R517" s="243"/>
      <c r="S517" s="244"/>
      <c r="T517" s="242">
        <f>TEAMS!$P$8</f>
        <v>0</v>
      </c>
      <c r="U517" s="243"/>
      <c r="V517" s="243"/>
      <c r="W517" s="243"/>
      <c r="X517" s="244"/>
    </row>
    <row r="518" spans="1:24" ht="13.5" customHeight="1">
      <c r="A518" s="245" t="s">
        <v>15</v>
      </c>
      <c r="B518" s="245"/>
      <c r="C518" s="229" t="s">
        <v>13</v>
      </c>
      <c r="D518" s="230"/>
      <c r="E518" s="229" t="s">
        <v>14</v>
      </c>
      <c r="F518" s="231"/>
      <c r="G518" s="230"/>
      <c r="H518" s="229" t="s">
        <v>13</v>
      </c>
      <c r="I518" s="230"/>
      <c r="J518" s="229" t="s">
        <v>14</v>
      </c>
      <c r="K518" s="231"/>
      <c r="L518" s="230"/>
      <c r="M518" s="245" t="s">
        <v>15</v>
      </c>
      <c r="N518" s="245"/>
      <c r="O518" s="229" t="s">
        <v>13</v>
      </c>
      <c r="P518" s="230"/>
      <c r="Q518" s="229" t="s">
        <v>14</v>
      </c>
      <c r="R518" s="231"/>
      <c r="S518" s="230"/>
      <c r="T518" s="229" t="s">
        <v>13</v>
      </c>
      <c r="U518" s="230"/>
      <c r="V518" s="229" t="s">
        <v>14</v>
      </c>
      <c r="W518" s="231"/>
      <c r="X518" s="230"/>
    </row>
    <row r="519" spans="1:24" ht="17.25" customHeight="1">
      <c r="A519" s="237">
        <v>1</v>
      </c>
      <c r="B519" s="238"/>
      <c r="C519" s="237"/>
      <c r="D519" s="238"/>
      <c r="E519" s="237"/>
      <c r="F519" s="239"/>
      <c r="G519" s="238"/>
      <c r="H519" s="237"/>
      <c r="I519" s="238"/>
      <c r="J519" s="237"/>
      <c r="K519" s="239"/>
      <c r="L519" s="238"/>
      <c r="M519" s="237">
        <v>8</v>
      </c>
      <c r="N519" s="238"/>
      <c r="O519" s="237"/>
      <c r="P519" s="238"/>
      <c r="Q519" s="237"/>
      <c r="R519" s="239"/>
      <c r="S519" s="238"/>
      <c r="T519" s="237"/>
      <c r="U519" s="238"/>
      <c r="V519" s="237"/>
      <c r="W519" s="239"/>
      <c r="X519" s="238"/>
    </row>
    <row r="520" spans="1:24" ht="17.25" customHeight="1">
      <c r="A520" s="237">
        <v>2</v>
      </c>
      <c r="B520" s="238"/>
      <c r="C520" s="237"/>
      <c r="D520" s="238"/>
      <c r="E520" s="237"/>
      <c r="F520" s="239"/>
      <c r="G520" s="238"/>
      <c r="H520" s="237"/>
      <c r="I520" s="238"/>
      <c r="J520" s="237"/>
      <c r="K520" s="239"/>
      <c r="L520" s="238"/>
      <c r="M520" s="237">
        <v>9</v>
      </c>
      <c r="N520" s="238"/>
      <c r="O520" s="237"/>
      <c r="P520" s="238"/>
      <c r="Q520" s="237"/>
      <c r="R520" s="239"/>
      <c r="S520" s="238"/>
      <c r="T520" s="237"/>
      <c r="U520" s="238"/>
      <c r="V520" s="237"/>
      <c r="W520" s="239"/>
      <c r="X520" s="238"/>
    </row>
    <row r="521" spans="1:24" ht="17.25" customHeight="1">
      <c r="A521" s="237">
        <v>3</v>
      </c>
      <c r="B521" s="238"/>
      <c r="C521" s="237"/>
      <c r="D521" s="238"/>
      <c r="E521" s="237"/>
      <c r="F521" s="239"/>
      <c r="G521" s="238"/>
      <c r="H521" s="237"/>
      <c r="I521" s="238"/>
      <c r="J521" s="237"/>
      <c r="K521" s="239"/>
      <c r="L521" s="238"/>
      <c r="M521" s="237">
        <v>10</v>
      </c>
      <c r="N521" s="238"/>
      <c r="O521" s="237"/>
      <c r="P521" s="238"/>
      <c r="Q521" s="237"/>
      <c r="R521" s="239"/>
      <c r="S521" s="238"/>
      <c r="T521" s="237"/>
      <c r="U521" s="238"/>
      <c r="V521" s="237"/>
      <c r="W521" s="239"/>
      <c r="X521" s="238"/>
    </row>
    <row r="522" spans="1:24" ht="17.25" customHeight="1">
      <c r="A522" s="237">
        <v>4</v>
      </c>
      <c r="B522" s="238"/>
      <c r="C522" s="237"/>
      <c r="D522" s="238"/>
      <c r="E522" s="237"/>
      <c r="F522" s="239"/>
      <c r="G522" s="238"/>
      <c r="H522" s="237"/>
      <c r="I522" s="238"/>
      <c r="J522" s="237"/>
      <c r="K522" s="239"/>
      <c r="L522" s="238"/>
      <c r="M522" s="237">
        <v>11</v>
      </c>
      <c r="N522" s="238"/>
      <c r="O522" s="237"/>
      <c r="P522" s="238"/>
      <c r="Q522" s="237"/>
      <c r="R522" s="239"/>
      <c r="S522" s="238"/>
      <c r="T522" s="237"/>
      <c r="U522" s="238"/>
      <c r="V522" s="237"/>
      <c r="W522" s="239"/>
      <c r="X522" s="238"/>
    </row>
    <row r="523" spans="1:24" ht="17.25" customHeight="1">
      <c r="A523" s="237">
        <v>5</v>
      </c>
      <c r="B523" s="238"/>
      <c r="C523" s="237"/>
      <c r="D523" s="238"/>
      <c r="E523" s="237"/>
      <c r="F523" s="239"/>
      <c r="G523" s="238"/>
      <c r="H523" s="237"/>
      <c r="I523" s="238"/>
      <c r="J523" s="237"/>
      <c r="K523" s="239"/>
      <c r="L523" s="238"/>
      <c r="M523" s="237">
        <v>12</v>
      </c>
      <c r="N523" s="238"/>
      <c r="O523" s="237"/>
      <c r="P523" s="238"/>
      <c r="Q523" s="237"/>
      <c r="R523" s="239"/>
      <c r="S523" s="238"/>
      <c r="T523" s="237"/>
      <c r="U523" s="238"/>
      <c r="V523" s="237"/>
      <c r="W523" s="239"/>
      <c r="X523" s="238"/>
    </row>
    <row r="524" spans="1:24" ht="17.25" customHeight="1">
      <c r="A524" s="237">
        <v>6</v>
      </c>
      <c r="B524" s="238"/>
      <c r="C524" s="237"/>
      <c r="D524" s="238"/>
      <c r="E524" s="237"/>
      <c r="F524" s="239"/>
      <c r="G524" s="238"/>
      <c r="H524" s="237"/>
      <c r="I524" s="238"/>
      <c r="J524" s="237"/>
      <c r="K524" s="239"/>
      <c r="L524" s="238"/>
      <c r="M524" s="237">
        <v>13</v>
      </c>
      <c r="N524" s="238"/>
      <c r="O524" s="237"/>
      <c r="P524" s="238"/>
      <c r="Q524" s="237"/>
      <c r="R524" s="239"/>
      <c r="S524" s="238"/>
      <c r="T524" s="237"/>
      <c r="U524" s="238"/>
      <c r="V524" s="237"/>
      <c r="W524" s="239"/>
      <c r="X524" s="238"/>
    </row>
    <row r="525" spans="1:24" ht="17.25" customHeight="1">
      <c r="A525" s="249">
        <v>7</v>
      </c>
      <c r="B525" s="249"/>
      <c r="C525" s="249"/>
      <c r="D525" s="249"/>
      <c r="E525" s="249"/>
      <c r="F525" s="249"/>
      <c r="G525" s="249"/>
      <c r="H525" s="249"/>
      <c r="I525" s="249"/>
      <c r="J525" s="249"/>
      <c r="K525" s="249"/>
      <c r="L525" s="249"/>
      <c r="M525" s="249">
        <v>14</v>
      </c>
      <c r="N525" s="249"/>
      <c r="O525" s="249"/>
      <c r="P525" s="249"/>
      <c r="Q525" s="249"/>
      <c r="R525" s="249"/>
      <c r="S525" s="249"/>
      <c r="T525" s="249"/>
      <c r="U525" s="249"/>
      <c r="V525" s="249"/>
      <c r="W525" s="249"/>
      <c r="X525" s="249"/>
    </row>
    <row r="526" spans="1:24" ht="15.75" customHeight="1" thickBot="1">
      <c r="A526" s="143"/>
      <c r="B526" s="143"/>
      <c r="C526" s="250" t="s">
        <v>51</v>
      </c>
      <c r="D526" s="250"/>
      <c r="E526" s="250"/>
      <c r="F526" s="250"/>
      <c r="G526" s="250"/>
      <c r="H526" s="250"/>
      <c r="J526" s="251" t="s">
        <v>52</v>
      </c>
      <c r="K526" s="251"/>
      <c r="L526" s="251"/>
      <c r="M526" s="251"/>
      <c r="N526" s="251"/>
      <c r="O526" s="251"/>
      <c r="Q526" s="250" t="s">
        <v>51</v>
      </c>
      <c r="R526" s="250"/>
      <c r="S526" s="250"/>
      <c r="T526" s="250"/>
      <c r="U526" s="250"/>
      <c r="V526" s="250"/>
      <c r="W526" s="143"/>
      <c r="X526" s="143"/>
    </row>
    <row r="527" spans="1:24" ht="12" customHeight="1" thickTop="1">
      <c r="A527" s="144"/>
      <c r="B527" s="144"/>
      <c r="C527" s="145"/>
      <c r="D527" s="146"/>
      <c r="E527" s="146"/>
      <c r="F527" s="146"/>
      <c r="G527" s="146"/>
      <c r="H527" s="147"/>
      <c r="J527" s="145"/>
      <c r="K527" s="146"/>
      <c r="L527" s="146"/>
      <c r="M527" s="146"/>
      <c r="N527" s="146"/>
      <c r="O527" s="147"/>
      <c r="Q527" s="145"/>
      <c r="R527" s="146"/>
      <c r="S527" s="146"/>
      <c r="T527" s="146"/>
      <c r="U527" s="146"/>
      <c r="V527" s="147"/>
      <c r="W527" s="144"/>
      <c r="X527" s="144"/>
    </row>
    <row r="528" spans="1:24" ht="15.75" customHeight="1" thickBot="1">
      <c r="A528" s="144"/>
      <c r="B528" s="144"/>
      <c r="C528" s="148"/>
      <c r="D528" s="149"/>
      <c r="E528" s="149"/>
      <c r="F528" s="149"/>
      <c r="G528" s="149"/>
      <c r="H528" s="150"/>
      <c r="J528" s="148"/>
      <c r="K528" s="149"/>
      <c r="L528" s="149"/>
      <c r="M528" s="149"/>
      <c r="N528" s="149"/>
      <c r="O528" s="150"/>
      <c r="Q528" s="148"/>
      <c r="R528" s="149"/>
      <c r="S528" s="149"/>
      <c r="T528" s="149"/>
      <c r="U528" s="149"/>
      <c r="V528" s="150"/>
      <c r="W528" s="144"/>
      <c r="X528" s="144"/>
    </row>
    <row r="529" spans="1:24" ht="44.25" customHeight="1" thickTop="1">
      <c r="A529" s="240" t="s">
        <v>10</v>
      </c>
      <c r="B529" s="241"/>
      <c r="C529" s="241"/>
      <c r="D529" s="241"/>
      <c r="E529" s="241"/>
      <c r="F529" s="241"/>
      <c r="G529" s="241"/>
      <c r="H529" s="241"/>
      <c r="I529" s="241"/>
      <c r="J529" s="241"/>
      <c r="K529" s="241"/>
      <c r="L529" s="241"/>
      <c r="M529" s="151"/>
      <c r="N529" s="151"/>
      <c r="O529" s="240" t="s">
        <v>10</v>
      </c>
      <c r="P529" s="240"/>
      <c r="Q529" s="240"/>
      <c r="R529" s="240"/>
      <c r="S529" s="240"/>
      <c r="T529" s="240"/>
      <c r="U529" s="240"/>
      <c r="V529" s="240"/>
      <c r="W529" s="240"/>
      <c r="X529" s="240"/>
    </row>
    <row r="530" spans="1:24" ht="18">
      <c r="A530" s="227" t="str">
        <f>TEAMS!$D$1</f>
        <v>CLUB NAME</v>
      </c>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row>
    <row r="531" ht="3" customHeight="1"/>
    <row r="532" spans="1:24" ht="15.75">
      <c r="A532" s="228" t="str">
        <f>TEAMS!$D$3</f>
        <v>Tuesday Mens Mufti.</v>
      </c>
      <c r="B532" s="228"/>
      <c r="C532" s="228"/>
      <c r="D532" s="228"/>
      <c r="E532" s="228"/>
      <c r="F532" s="228"/>
      <c r="G532" s="228"/>
      <c r="H532" s="228"/>
      <c r="I532" s="228"/>
      <c r="J532" s="228"/>
      <c r="K532" s="228"/>
      <c r="L532" s="228"/>
      <c r="M532" s="228"/>
      <c r="N532" s="228"/>
      <c r="O532" s="228"/>
      <c r="P532" s="228"/>
      <c r="Q532" s="228"/>
      <c r="R532" s="228"/>
      <c r="S532" s="228"/>
      <c r="T532" s="228"/>
      <c r="U532" s="228"/>
      <c r="V532" s="228"/>
      <c r="W532" s="228"/>
      <c r="X532" s="228"/>
    </row>
    <row r="533" ht="3" customHeight="1"/>
    <row r="534" spans="3:24" ht="15.75">
      <c r="C534" s="220" t="s">
        <v>2</v>
      </c>
      <c r="D534" s="220"/>
      <c r="E534" s="220"/>
      <c r="F534" s="220"/>
      <c r="G534" s="220"/>
      <c r="H534" s="3"/>
      <c r="I534" s="220" t="s">
        <v>1</v>
      </c>
      <c r="J534" s="220"/>
      <c r="K534" s="220"/>
      <c r="L534" s="220"/>
      <c r="M534" s="220"/>
      <c r="N534" s="220"/>
      <c r="O534" s="220"/>
      <c r="P534" s="220"/>
      <c r="Q534" s="220"/>
      <c r="R534" s="220"/>
      <c r="S534" s="220"/>
      <c r="T534" s="220"/>
      <c r="U534" s="220"/>
      <c r="V534" s="220"/>
      <c r="W534" s="220"/>
      <c r="X534" s="220"/>
    </row>
    <row r="535" ht="3" customHeight="1"/>
    <row r="536" spans="3:24" ht="17.25" customHeight="1" thickBot="1">
      <c r="C536" s="221">
        <f>TEAMS!$O$9</f>
        <v>0</v>
      </c>
      <c r="D536" s="222"/>
      <c r="E536" s="222"/>
      <c r="F536" s="222"/>
      <c r="G536" s="223"/>
      <c r="I536" s="224">
        <f>TEAMS!$D$2</f>
        <v>40609</v>
      </c>
      <c r="J536" s="225"/>
      <c r="K536" s="225"/>
      <c r="L536" s="225"/>
      <c r="M536" s="225"/>
      <c r="N536" s="225"/>
      <c r="O536" s="225"/>
      <c r="P536" s="225"/>
      <c r="Q536" s="225"/>
      <c r="R536" s="225"/>
      <c r="S536" s="225"/>
      <c r="T536" s="225"/>
      <c r="U536" s="225"/>
      <c r="V536" s="225"/>
      <c r="W536" s="225"/>
      <c r="X536" s="226"/>
    </row>
    <row r="537" spans="1:23" ht="6.75" customHeight="1" thickTop="1">
      <c r="A537" s="23"/>
      <c r="B537" s="24"/>
      <c r="W537" s="24"/>
    </row>
    <row r="538" spans="1:24" ht="20.25" customHeight="1" thickBot="1">
      <c r="A538" s="232">
        <f>TEAMS!$N$10</f>
        <v>0</v>
      </c>
      <c r="B538" s="233"/>
      <c r="C538" s="233"/>
      <c r="D538" s="233"/>
      <c r="E538" s="233"/>
      <c r="F538" s="233"/>
      <c r="G538" s="233"/>
      <c r="H538" s="233"/>
      <c r="I538" s="233"/>
      <c r="J538" s="233"/>
      <c r="K538" s="233"/>
      <c r="L538" s="234"/>
      <c r="M538" s="235" t="s">
        <v>39</v>
      </c>
      <c r="N538" s="236"/>
      <c r="O538" s="246">
        <f>TEAMS!$P$10</f>
        <v>0</v>
      </c>
      <c r="P538" s="247"/>
      <c r="Q538" s="247"/>
      <c r="R538" s="247"/>
      <c r="S538" s="247"/>
      <c r="T538" s="247"/>
      <c r="U538" s="247"/>
      <c r="V538" s="247"/>
      <c r="W538" s="247"/>
      <c r="X538" s="248"/>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7" customHeight="1">
      <c r="A540" s="141"/>
      <c r="B540" s="142"/>
      <c r="C540" s="242">
        <f>TEAMS!$N$10</f>
        <v>0</v>
      </c>
      <c r="D540" s="243"/>
      <c r="E540" s="243"/>
      <c r="F540" s="243"/>
      <c r="G540" s="244"/>
      <c r="H540" s="242">
        <f>TEAMS!$P$10</f>
        <v>0</v>
      </c>
      <c r="I540" s="243"/>
      <c r="J540" s="243"/>
      <c r="K540" s="243"/>
      <c r="L540" s="244"/>
      <c r="M540" s="157"/>
      <c r="N540" s="158"/>
      <c r="O540" s="242">
        <f>TEAMS!$N$10</f>
        <v>0</v>
      </c>
      <c r="P540" s="243"/>
      <c r="Q540" s="243"/>
      <c r="R540" s="243"/>
      <c r="S540" s="244"/>
      <c r="T540" s="242">
        <f>TEAMS!$P$10</f>
        <v>0</v>
      </c>
      <c r="U540" s="243"/>
      <c r="V540" s="243"/>
      <c r="W540" s="243"/>
      <c r="X540" s="244"/>
    </row>
    <row r="541" spans="1:24" ht="13.5" customHeight="1">
      <c r="A541" s="245" t="s">
        <v>15</v>
      </c>
      <c r="B541" s="245"/>
      <c r="C541" s="229" t="s">
        <v>13</v>
      </c>
      <c r="D541" s="230"/>
      <c r="E541" s="229" t="s">
        <v>14</v>
      </c>
      <c r="F541" s="231"/>
      <c r="G541" s="230"/>
      <c r="H541" s="229" t="s">
        <v>13</v>
      </c>
      <c r="I541" s="230"/>
      <c r="J541" s="229" t="s">
        <v>14</v>
      </c>
      <c r="K541" s="231"/>
      <c r="L541" s="230"/>
      <c r="M541" s="245" t="s">
        <v>15</v>
      </c>
      <c r="N541" s="245"/>
      <c r="O541" s="229" t="s">
        <v>13</v>
      </c>
      <c r="P541" s="230"/>
      <c r="Q541" s="229" t="s">
        <v>14</v>
      </c>
      <c r="R541" s="231"/>
      <c r="S541" s="230"/>
      <c r="T541" s="229" t="s">
        <v>13</v>
      </c>
      <c r="U541" s="230"/>
      <c r="V541" s="229" t="s">
        <v>14</v>
      </c>
      <c r="W541" s="231"/>
      <c r="X541" s="230"/>
    </row>
    <row r="542" spans="1:24" ht="17.25" customHeight="1">
      <c r="A542" s="237">
        <v>1</v>
      </c>
      <c r="B542" s="238"/>
      <c r="C542" s="237"/>
      <c r="D542" s="238"/>
      <c r="E542" s="237"/>
      <c r="F542" s="239"/>
      <c r="G542" s="238"/>
      <c r="H542" s="237"/>
      <c r="I542" s="238"/>
      <c r="J542" s="237"/>
      <c r="K542" s="239"/>
      <c r="L542" s="238"/>
      <c r="M542" s="237">
        <v>8</v>
      </c>
      <c r="N542" s="238"/>
      <c r="O542" s="237"/>
      <c r="P542" s="238"/>
      <c r="Q542" s="237"/>
      <c r="R542" s="239"/>
      <c r="S542" s="238"/>
      <c r="T542" s="237"/>
      <c r="U542" s="238"/>
      <c r="V542" s="237"/>
      <c r="W542" s="239"/>
      <c r="X542" s="238"/>
    </row>
    <row r="543" spans="1:24" ht="17.25" customHeight="1">
      <c r="A543" s="237">
        <v>2</v>
      </c>
      <c r="B543" s="238"/>
      <c r="C543" s="237"/>
      <c r="D543" s="238"/>
      <c r="E543" s="237"/>
      <c r="F543" s="239"/>
      <c r="G543" s="238"/>
      <c r="H543" s="237"/>
      <c r="I543" s="238"/>
      <c r="J543" s="237"/>
      <c r="K543" s="239"/>
      <c r="L543" s="238"/>
      <c r="M543" s="237">
        <v>9</v>
      </c>
      <c r="N543" s="238"/>
      <c r="O543" s="237"/>
      <c r="P543" s="238"/>
      <c r="Q543" s="237"/>
      <c r="R543" s="239"/>
      <c r="S543" s="238"/>
      <c r="T543" s="237"/>
      <c r="U543" s="238"/>
      <c r="V543" s="237"/>
      <c r="W543" s="239"/>
      <c r="X543" s="238"/>
    </row>
    <row r="544" spans="1:24" ht="17.25" customHeight="1">
      <c r="A544" s="237">
        <v>3</v>
      </c>
      <c r="B544" s="238"/>
      <c r="C544" s="237"/>
      <c r="D544" s="238"/>
      <c r="E544" s="237"/>
      <c r="F544" s="239"/>
      <c r="G544" s="238"/>
      <c r="H544" s="237"/>
      <c r="I544" s="238"/>
      <c r="J544" s="237"/>
      <c r="K544" s="239"/>
      <c r="L544" s="238"/>
      <c r="M544" s="237">
        <v>10</v>
      </c>
      <c r="N544" s="238"/>
      <c r="O544" s="237"/>
      <c r="P544" s="238"/>
      <c r="Q544" s="237"/>
      <c r="R544" s="239"/>
      <c r="S544" s="238"/>
      <c r="T544" s="237"/>
      <c r="U544" s="238"/>
      <c r="V544" s="237"/>
      <c r="W544" s="239"/>
      <c r="X544" s="238"/>
    </row>
    <row r="545" spans="1:24" ht="17.25" customHeight="1">
      <c r="A545" s="237">
        <v>4</v>
      </c>
      <c r="B545" s="238"/>
      <c r="C545" s="237"/>
      <c r="D545" s="238"/>
      <c r="E545" s="237"/>
      <c r="F545" s="239"/>
      <c r="G545" s="238"/>
      <c r="H545" s="237"/>
      <c r="I545" s="238"/>
      <c r="J545" s="237"/>
      <c r="K545" s="239"/>
      <c r="L545" s="238"/>
      <c r="M545" s="237">
        <v>11</v>
      </c>
      <c r="N545" s="238"/>
      <c r="O545" s="237"/>
      <c r="P545" s="238"/>
      <c r="Q545" s="237"/>
      <c r="R545" s="239"/>
      <c r="S545" s="238"/>
      <c r="T545" s="237"/>
      <c r="U545" s="238"/>
      <c r="V545" s="237"/>
      <c r="W545" s="239"/>
      <c r="X545" s="238"/>
    </row>
    <row r="546" spans="1:24" ht="17.25" customHeight="1">
      <c r="A546" s="237">
        <v>5</v>
      </c>
      <c r="B546" s="238"/>
      <c r="C546" s="237"/>
      <c r="D546" s="238"/>
      <c r="E546" s="237"/>
      <c r="F546" s="239"/>
      <c r="G546" s="238"/>
      <c r="H546" s="237"/>
      <c r="I546" s="238"/>
      <c r="J546" s="237"/>
      <c r="K546" s="239"/>
      <c r="L546" s="238"/>
      <c r="M546" s="237">
        <v>12</v>
      </c>
      <c r="N546" s="238"/>
      <c r="O546" s="237"/>
      <c r="P546" s="238"/>
      <c r="Q546" s="237"/>
      <c r="R546" s="239"/>
      <c r="S546" s="238"/>
      <c r="T546" s="237"/>
      <c r="U546" s="238"/>
      <c r="V546" s="237"/>
      <c r="W546" s="239"/>
      <c r="X546" s="238"/>
    </row>
    <row r="547" spans="1:24" ht="17.25" customHeight="1">
      <c r="A547" s="237">
        <v>6</v>
      </c>
      <c r="B547" s="238"/>
      <c r="C547" s="237"/>
      <c r="D547" s="238"/>
      <c r="E547" s="237"/>
      <c r="F547" s="239"/>
      <c r="G547" s="238"/>
      <c r="H547" s="237"/>
      <c r="I547" s="238"/>
      <c r="J547" s="237"/>
      <c r="K547" s="239"/>
      <c r="L547" s="238"/>
      <c r="M547" s="237">
        <v>13</v>
      </c>
      <c r="N547" s="238"/>
      <c r="O547" s="237"/>
      <c r="P547" s="238"/>
      <c r="Q547" s="237"/>
      <c r="R547" s="239"/>
      <c r="S547" s="238"/>
      <c r="T547" s="237"/>
      <c r="U547" s="238"/>
      <c r="V547" s="237"/>
      <c r="W547" s="239"/>
      <c r="X547" s="238"/>
    </row>
    <row r="548" spans="1:24" ht="17.25" customHeight="1">
      <c r="A548" s="249">
        <v>7</v>
      </c>
      <c r="B548" s="249"/>
      <c r="C548" s="249"/>
      <c r="D548" s="249"/>
      <c r="E548" s="249"/>
      <c r="F548" s="249"/>
      <c r="G548" s="249"/>
      <c r="H548" s="249"/>
      <c r="I548" s="249"/>
      <c r="J548" s="249"/>
      <c r="K548" s="249"/>
      <c r="L548" s="249"/>
      <c r="M548" s="249">
        <v>14</v>
      </c>
      <c r="N548" s="249"/>
      <c r="O548" s="249"/>
      <c r="P548" s="249"/>
      <c r="Q548" s="249"/>
      <c r="R548" s="249"/>
      <c r="S548" s="249"/>
      <c r="T548" s="249"/>
      <c r="U548" s="249"/>
      <c r="V548" s="249"/>
      <c r="W548" s="249"/>
      <c r="X548" s="249"/>
    </row>
    <row r="549" spans="1:24" ht="15.75" customHeight="1" thickBot="1">
      <c r="A549" s="143"/>
      <c r="B549" s="143"/>
      <c r="C549" s="250" t="s">
        <v>51</v>
      </c>
      <c r="D549" s="250"/>
      <c r="E549" s="250"/>
      <c r="F549" s="250"/>
      <c r="G549" s="250"/>
      <c r="H549" s="250"/>
      <c r="J549" s="251" t="s">
        <v>52</v>
      </c>
      <c r="K549" s="251"/>
      <c r="L549" s="251"/>
      <c r="M549" s="251"/>
      <c r="N549" s="251"/>
      <c r="O549" s="251"/>
      <c r="Q549" s="250" t="s">
        <v>51</v>
      </c>
      <c r="R549" s="250"/>
      <c r="S549" s="250"/>
      <c r="T549" s="250"/>
      <c r="U549" s="250"/>
      <c r="V549" s="250"/>
      <c r="W549" s="143"/>
      <c r="X549" s="143"/>
    </row>
    <row r="550" spans="1:24" ht="12" customHeight="1" thickTop="1">
      <c r="A550" s="144"/>
      <c r="B550" s="144"/>
      <c r="C550" s="145"/>
      <c r="D550" s="146"/>
      <c r="E550" s="146"/>
      <c r="F550" s="146"/>
      <c r="G550" s="146"/>
      <c r="H550" s="147"/>
      <c r="J550" s="145"/>
      <c r="K550" s="146"/>
      <c r="L550" s="146"/>
      <c r="M550" s="146"/>
      <c r="N550" s="146"/>
      <c r="O550" s="147"/>
      <c r="Q550" s="145"/>
      <c r="R550" s="146"/>
      <c r="S550" s="146"/>
      <c r="T550" s="146"/>
      <c r="U550" s="146"/>
      <c r="V550" s="147"/>
      <c r="W550" s="144"/>
      <c r="X550" s="144"/>
    </row>
    <row r="551" spans="1:24" ht="15.75" customHeight="1" thickBot="1">
      <c r="A551" s="144"/>
      <c r="B551" s="144"/>
      <c r="C551" s="148"/>
      <c r="D551" s="149"/>
      <c r="E551" s="149"/>
      <c r="F551" s="149"/>
      <c r="G551" s="149"/>
      <c r="H551" s="150"/>
      <c r="J551" s="148"/>
      <c r="K551" s="149"/>
      <c r="L551" s="149"/>
      <c r="M551" s="149"/>
      <c r="N551" s="149"/>
      <c r="O551" s="150"/>
      <c r="Q551" s="148"/>
      <c r="R551" s="149"/>
      <c r="S551" s="149"/>
      <c r="T551" s="149"/>
      <c r="U551" s="149"/>
      <c r="V551" s="150"/>
      <c r="W551" s="144"/>
      <c r="X551" s="144"/>
    </row>
    <row r="552" spans="1:24" ht="44.25" customHeight="1" thickTop="1">
      <c r="A552" s="240" t="s">
        <v>10</v>
      </c>
      <c r="B552" s="241"/>
      <c r="C552" s="241"/>
      <c r="D552" s="241"/>
      <c r="E552" s="241"/>
      <c r="F552" s="241"/>
      <c r="G552" s="241"/>
      <c r="H552" s="241"/>
      <c r="I552" s="241"/>
      <c r="J552" s="241"/>
      <c r="K552" s="241"/>
      <c r="L552" s="241"/>
      <c r="M552" s="151"/>
      <c r="N552" s="151"/>
      <c r="O552" s="240" t="s">
        <v>10</v>
      </c>
      <c r="P552" s="240"/>
      <c r="Q552" s="240"/>
      <c r="R552" s="240"/>
      <c r="S552" s="240"/>
      <c r="T552" s="240"/>
      <c r="U552" s="240"/>
      <c r="V552" s="240"/>
      <c r="W552" s="240"/>
      <c r="X552" s="240"/>
    </row>
    <row r="553" spans="1:24" ht="18">
      <c r="A553" s="227" t="str">
        <f>TEAMS!$D$1</f>
        <v>CLUB NAME</v>
      </c>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row>
    <row r="554" ht="3" customHeight="1"/>
    <row r="555" spans="1:24" ht="15.75">
      <c r="A555" s="228" t="str">
        <f>TEAMS!$D$3</f>
        <v>Tuesday Mens Mufti.</v>
      </c>
      <c r="B555" s="228"/>
      <c r="C555" s="228"/>
      <c r="D555" s="228"/>
      <c r="E555" s="228"/>
      <c r="F555" s="228"/>
      <c r="G555" s="228"/>
      <c r="H555" s="228"/>
      <c r="I555" s="228"/>
      <c r="J555" s="228"/>
      <c r="K555" s="228"/>
      <c r="L555" s="228"/>
      <c r="M555" s="228"/>
      <c r="N555" s="228"/>
      <c r="O555" s="228"/>
      <c r="P555" s="228"/>
      <c r="Q555" s="228"/>
      <c r="R555" s="228"/>
      <c r="S555" s="228"/>
      <c r="T555" s="228"/>
      <c r="U555" s="228"/>
      <c r="V555" s="228"/>
      <c r="W555" s="228"/>
      <c r="X555" s="228"/>
    </row>
    <row r="556" ht="3" customHeight="1"/>
    <row r="557" spans="3:24" ht="15.75">
      <c r="C557" s="220" t="s">
        <v>2</v>
      </c>
      <c r="D557" s="220"/>
      <c r="E557" s="220"/>
      <c r="F557" s="220"/>
      <c r="G557" s="220"/>
      <c r="H557" s="3"/>
      <c r="I557" s="220" t="s">
        <v>1</v>
      </c>
      <c r="J557" s="220"/>
      <c r="K557" s="220"/>
      <c r="L557" s="220"/>
      <c r="M557" s="220"/>
      <c r="N557" s="220"/>
      <c r="O557" s="220"/>
      <c r="P557" s="220"/>
      <c r="Q557" s="220"/>
      <c r="R557" s="220"/>
      <c r="S557" s="220"/>
      <c r="T557" s="220"/>
      <c r="U557" s="220"/>
      <c r="V557" s="220"/>
      <c r="W557" s="220"/>
      <c r="X557" s="220"/>
    </row>
    <row r="558" ht="3" customHeight="1"/>
    <row r="559" spans="3:24" ht="17.25" customHeight="1" thickBot="1">
      <c r="C559" s="221">
        <f>TEAMS!$O$11</f>
        <v>0</v>
      </c>
      <c r="D559" s="222"/>
      <c r="E559" s="222"/>
      <c r="F559" s="222"/>
      <c r="G559" s="223"/>
      <c r="I559" s="224">
        <f>TEAMS!$D$2</f>
        <v>40609</v>
      </c>
      <c r="J559" s="225"/>
      <c r="K559" s="225"/>
      <c r="L559" s="225"/>
      <c r="M559" s="225"/>
      <c r="N559" s="225"/>
      <c r="O559" s="225"/>
      <c r="P559" s="225"/>
      <c r="Q559" s="225"/>
      <c r="R559" s="225"/>
      <c r="S559" s="225"/>
      <c r="T559" s="225"/>
      <c r="U559" s="225"/>
      <c r="V559" s="225"/>
      <c r="W559" s="225"/>
      <c r="X559" s="226"/>
    </row>
    <row r="560" spans="1:23" ht="6.75" customHeight="1" thickTop="1">
      <c r="A560" s="23"/>
      <c r="B560" s="24"/>
      <c r="W560" s="24"/>
    </row>
    <row r="561" spans="1:24" ht="20.25" customHeight="1" thickBot="1">
      <c r="A561" s="232">
        <f>TEAMS!$N$12</f>
        <v>0</v>
      </c>
      <c r="B561" s="233"/>
      <c r="C561" s="233"/>
      <c r="D561" s="233"/>
      <c r="E561" s="233"/>
      <c r="F561" s="233"/>
      <c r="G561" s="233"/>
      <c r="H561" s="233"/>
      <c r="I561" s="233"/>
      <c r="J561" s="233"/>
      <c r="K561" s="233"/>
      <c r="L561" s="234"/>
      <c r="M561" s="235" t="s">
        <v>39</v>
      </c>
      <c r="N561" s="236"/>
      <c r="O561" s="246">
        <f>TEAMS!$P$12</f>
        <v>0</v>
      </c>
      <c r="P561" s="247"/>
      <c r="Q561" s="247"/>
      <c r="R561" s="247"/>
      <c r="S561" s="247"/>
      <c r="T561" s="247"/>
      <c r="U561" s="247"/>
      <c r="V561" s="247"/>
      <c r="W561" s="247"/>
      <c r="X561" s="248"/>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7" customHeight="1">
      <c r="A563" s="141"/>
      <c r="B563" s="142"/>
      <c r="C563" s="242">
        <f>TEAMS!$N$12</f>
        <v>0</v>
      </c>
      <c r="D563" s="243"/>
      <c r="E563" s="243"/>
      <c r="F563" s="243"/>
      <c r="G563" s="244"/>
      <c r="H563" s="242">
        <f>TEAMS!$P$12</f>
        <v>0</v>
      </c>
      <c r="I563" s="243"/>
      <c r="J563" s="243"/>
      <c r="K563" s="243"/>
      <c r="L563" s="244"/>
      <c r="M563" s="157"/>
      <c r="N563" s="158"/>
      <c r="O563" s="242">
        <f>TEAMS!$N$12</f>
        <v>0</v>
      </c>
      <c r="P563" s="243"/>
      <c r="Q563" s="243"/>
      <c r="R563" s="243"/>
      <c r="S563" s="244"/>
      <c r="T563" s="242">
        <f>TEAMS!$P$12</f>
        <v>0</v>
      </c>
      <c r="U563" s="243"/>
      <c r="V563" s="243"/>
      <c r="W563" s="243"/>
      <c r="X563" s="244"/>
    </row>
    <row r="564" spans="1:24" ht="13.5" customHeight="1">
      <c r="A564" s="245" t="s">
        <v>15</v>
      </c>
      <c r="B564" s="245"/>
      <c r="C564" s="229" t="s">
        <v>13</v>
      </c>
      <c r="D564" s="230"/>
      <c r="E564" s="229" t="s">
        <v>14</v>
      </c>
      <c r="F564" s="231"/>
      <c r="G564" s="230"/>
      <c r="H564" s="229" t="s">
        <v>13</v>
      </c>
      <c r="I564" s="230"/>
      <c r="J564" s="229" t="s">
        <v>14</v>
      </c>
      <c r="K564" s="231"/>
      <c r="L564" s="230"/>
      <c r="M564" s="245" t="s">
        <v>15</v>
      </c>
      <c r="N564" s="245"/>
      <c r="O564" s="229" t="s">
        <v>13</v>
      </c>
      <c r="P564" s="230"/>
      <c r="Q564" s="229" t="s">
        <v>14</v>
      </c>
      <c r="R564" s="231"/>
      <c r="S564" s="230"/>
      <c r="T564" s="229" t="s">
        <v>13</v>
      </c>
      <c r="U564" s="230"/>
      <c r="V564" s="229" t="s">
        <v>14</v>
      </c>
      <c r="W564" s="231"/>
      <c r="X564" s="230"/>
    </row>
    <row r="565" spans="1:24" ht="17.25" customHeight="1">
      <c r="A565" s="237">
        <v>1</v>
      </c>
      <c r="B565" s="238"/>
      <c r="C565" s="237"/>
      <c r="D565" s="238"/>
      <c r="E565" s="237"/>
      <c r="F565" s="239"/>
      <c r="G565" s="238"/>
      <c r="H565" s="237"/>
      <c r="I565" s="238"/>
      <c r="J565" s="237"/>
      <c r="K565" s="239"/>
      <c r="L565" s="238"/>
      <c r="M565" s="237">
        <v>8</v>
      </c>
      <c r="N565" s="238"/>
      <c r="O565" s="237"/>
      <c r="P565" s="238"/>
      <c r="Q565" s="237"/>
      <c r="R565" s="239"/>
      <c r="S565" s="238"/>
      <c r="T565" s="237"/>
      <c r="U565" s="238"/>
      <c r="V565" s="237"/>
      <c r="W565" s="239"/>
      <c r="X565" s="238"/>
    </row>
    <row r="566" spans="1:24" ht="17.25" customHeight="1">
      <c r="A566" s="237">
        <v>2</v>
      </c>
      <c r="B566" s="238"/>
      <c r="C566" s="237"/>
      <c r="D566" s="238"/>
      <c r="E566" s="237"/>
      <c r="F566" s="239"/>
      <c r="G566" s="238"/>
      <c r="H566" s="237"/>
      <c r="I566" s="238"/>
      <c r="J566" s="237"/>
      <c r="K566" s="239"/>
      <c r="L566" s="238"/>
      <c r="M566" s="237">
        <v>9</v>
      </c>
      <c r="N566" s="238"/>
      <c r="O566" s="237"/>
      <c r="P566" s="238"/>
      <c r="Q566" s="237"/>
      <c r="R566" s="239"/>
      <c r="S566" s="238"/>
      <c r="T566" s="237"/>
      <c r="U566" s="238"/>
      <c r="V566" s="237"/>
      <c r="W566" s="239"/>
      <c r="X566" s="238"/>
    </row>
    <row r="567" spans="1:24" ht="17.25" customHeight="1">
      <c r="A567" s="237">
        <v>3</v>
      </c>
      <c r="B567" s="238"/>
      <c r="C567" s="237"/>
      <c r="D567" s="238"/>
      <c r="E567" s="237"/>
      <c r="F567" s="239"/>
      <c r="G567" s="238"/>
      <c r="H567" s="237"/>
      <c r="I567" s="238"/>
      <c r="J567" s="237"/>
      <c r="K567" s="239"/>
      <c r="L567" s="238"/>
      <c r="M567" s="237">
        <v>10</v>
      </c>
      <c r="N567" s="238"/>
      <c r="O567" s="237"/>
      <c r="P567" s="238"/>
      <c r="Q567" s="237"/>
      <c r="R567" s="239"/>
      <c r="S567" s="238"/>
      <c r="T567" s="237"/>
      <c r="U567" s="238"/>
      <c r="V567" s="237"/>
      <c r="W567" s="239"/>
      <c r="X567" s="238"/>
    </row>
    <row r="568" spans="1:24" ht="17.25" customHeight="1">
      <c r="A568" s="237">
        <v>4</v>
      </c>
      <c r="B568" s="238"/>
      <c r="C568" s="237"/>
      <c r="D568" s="238"/>
      <c r="E568" s="237"/>
      <c r="F568" s="239"/>
      <c r="G568" s="238"/>
      <c r="H568" s="237"/>
      <c r="I568" s="238"/>
      <c r="J568" s="237"/>
      <c r="K568" s="239"/>
      <c r="L568" s="238"/>
      <c r="M568" s="237">
        <v>11</v>
      </c>
      <c r="N568" s="238"/>
      <c r="O568" s="237"/>
      <c r="P568" s="238"/>
      <c r="Q568" s="237"/>
      <c r="R568" s="239"/>
      <c r="S568" s="238"/>
      <c r="T568" s="237"/>
      <c r="U568" s="238"/>
      <c r="V568" s="237"/>
      <c r="W568" s="239"/>
      <c r="X568" s="238"/>
    </row>
    <row r="569" spans="1:24" ht="17.25" customHeight="1">
      <c r="A569" s="237">
        <v>5</v>
      </c>
      <c r="B569" s="238"/>
      <c r="C569" s="237"/>
      <c r="D569" s="238"/>
      <c r="E569" s="237"/>
      <c r="F569" s="239"/>
      <c r="G569" s="238"/>
      <c r="H569" s="237"/>
      <c r="I569" s="238"/>
      <c r="J569" s="237"/>
      <c r="K569" s="239"/>
      <c r="L569" s="238"/>
      <c r="M569" s="237">
        <v>12</v>
      </c>
      <c r="N569" s="238"/>
      <c r="O569" s="237"/>
      <c r="P569" s="238"/>
      <c r="Q569" s="237"/>
      <c r="R569" s="239"/>
      <c r="S569" s="238"/>
      <c r="T569" s="237"/>
      <c r="U569" s="238"/>
      <c r="V569" s="237"/>
      <c r="W569" s="239"/>
      <c r="X569" s="238"/>
    </row>
    <row r="570" spans="1:24" ht="17.25" customHeight="1">
      <c r="A570" s="237">
        <v>6</v>
      </c>
      <c r="B570" s="238"/>
      <c r="C570" s="237"/>
      <c r="D570" s="238"/>
      <c r="E570" s="237"/>
      <c r="F570" s="239"/>
      <c r="G570" s="238"/>
      <c r="H570" s="237"/>
      <c r="I570" s="238"/>
      <c r="J570" s="237"/>
      <c r="K570" s="239"/>
      <c r="L570" s="238"/>
      <c r="M570" s="237">
        <v>13</v>
      </c>
      <c r="N570" s="238"/>
      <c r="O570" s="237"/>
      <c r="P570" s="238"/>
      <c r="Q570" s="237"/>
      <c r="R570" s="239"/>
      <c r="S570" s="238"/>
      <c r="T570" s="237"/>
      <c r="U570" s="238"/>
      <c r="V570" s="237"/>
      <c r="W570" s="239"/>
      <c r="X570" s="238"/>
    </row>
    <row r="571" spans="1:24" ht="17.25" customHeight="1">
      <c r="A571" s="249">
        <v>7</v>
      </c>
      <c r="B571" s="249"/>
      <c r="C571" s="249"/>
      <c r="D571" s="249"/>
      <c r="E571" s="249"/>
      <c r="F571" s="249"/>
      <c r="G571" s="249"/>
      <c r="H571" s="249"/>
      <c r="I571" s="249"/>
      <c r="J571" s="249"/>
      <c r="K571" s="249"/>
      <c r="L571" s="249"/>
      <c r="M571" s="249">
        <v>14</v>
      </c>
      <c r="N571" s="249"/>
      <c r="O571" s="249"/>
      <c r="P571" s="249"/>
      <c r="Q571" s="249"/>
      <c r="R571" s="249"/>
      <c r="S571" s="249"/>
      <c r="T571" s="249"/>
      <c r="U571" s="249"/>
      <c r="V571" s="249"/>
      <c r="W571" s="249"/>
      <c r="X571" s="249"/>
    </row>
    <row r="572" spans="1:24" ht="15.75" customHeight="1" thickBot="1">
      <c r="A572" s="143"/>
      <c r="B572" s="143"/>
      <c r="C572" s="250" t="s">
        <v>51</v>
      </c>
      <c r="D572" s="250"/>
      <c r="E572" s="250"/>
      <c r="F572" s="250"/>
      <c r="G572" s="250"/>
      <c r="H572" s="250"/>
      <c r="J572" s="251" t="s">
        <v>52</v>
      </c>
      <c r="K572" s="251"/>
      <c r="L572" s="251"/>
      <c r="M572" s="251"/>
      <c r="N572" s="251"/>
      <c r="O572" s="251"/>
      <c r="Q572" s="250" t="s">
        <v>51</v>
      </c>
      <c r="R572" s="250"/>
      <c r="S572" s="250"/>
      <c r="T572" s="250"/>
      <c r="U572" s="250"/>
      <c r="V572" s="250"/>
      <c r="W572" s="143"/>
      <c r="X572" s="143"/>
    </row>
    <row r="573" spans="1:24" ht="12" customHeight="1" thickTop="1">
      <c r="A573" s="144"/>
      <c r="B573" s="144"/>
      <c r="C573" s="145"/>
      <c r="D573" s="146"/>
      <c r="E573" s="146"/>
      <c r="F573" s="146"/>
      <c r="G573" s="146"/>
      <c r="H573" s="147"/>
      <c r="J573" s="145"/>
      <c r="K573" s="146"/>
      <c r="L573" s="146"/>
      <c r="M573" s="146"/>
      <c r="N573" s="146"/>
      <c r="O573" s="147"/>
      <c r="Q573" s="145"/>
      <c r="R573" s="146"/>
      <c r="S573" s="146"/>
      <c r="T573" s="146"/>
      <c r="U573" s="146"/>
      <c r="V573" s="147"/>
      <c r="W573" s="144"/>
      <c r="X573" s="144"/>
    </row>
    <row r="574" spans="1:24" ht="15.75" customHeight="1" thickBot="1">
      <c r="A574" s="144"/>
      <c r="B574" s="144"/>
      <c r="C574" s="148"/>
      <c r="D574" s="149"/>
      <c r="E574" s="149"/>
      <c r="F574" s="149"/>
      <c r="G574" s="149"/>
      <c r="H574" s="150"/>
      <c r="J574" s="148"/>
      <c r="K574" s="149"/>
      <c r="L574" s="149"/>
      <c r="M574" s="149"/>
      <c r="N574" s="149"/>
      <c r="O574" s="150"/>
      <c r="Q574" s="148"/>
      <c r="R574" s="149"/>
      <c r="S574" s="149"/>
      <c r="T574" s="149"/>
      <c r="U574" s="149"/>
      <c r="V574" s="150"/>
      <c r="W574" s="144"/>
      <c r="X574" s="144"/>
    </row>
    <row r="575" spans="1:24" ht="44.25" customHeight="1" thickTop="1">
      <c r="A575" s="240" t="s">
        <v>10</v>
      </c>
      <c r="B575" s="241"/>
      <c r="C575" s="241"/>
      <c r="D575" s="241"/>
      <c r="E575" s="241"/>
      <c r="F575" s="241"/>
      <c r="G575" s="241"/>
      <c r="H575" s="241"/>
      <c r="I575" s="241"/>
      <c r="J575" s="241"/>
      <c r="K575" s="241"/>
      <c r="L575" s="241"/>
      <c r="M575" s="151"/>
      <c r="N575" s="151"/>
      <c r="O575" s="240" t="s">
        <v>10</v>
      </c>
      <c r="P575" s="240"/>
      <c r="Q575" s="240"/>
      <c r="R575" s="240"/>
      <c r="S575" s="240"/>
      <c r="T575" s="240"/>
      <c r="U575" s="240"/>
      <c r="V575" s="240"/>
      <c r="W575" s="240"/>
      <c r="X575" s="240"/>
    </row>
    <row r="576" spans="1:24" ht="18">
      <c r="A576" s="227" t="str">
        <f>TEAMS!$D$1</f>
        <v>CLUB NAME</v>
      </c>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row>
    <row r="577" ht="3" customHeight="1"/>
    <row r="578" spans="1:24" ht="15.75">
      <c r="A578" s="228" t="str">
        <f>TEAMS!$D$3</f>
        <v>Tuesday Mens Mufti.</v>
      </c>
      <c r="B578" s="228"/>
      <c r="C578" s="228"/>
      <c r="D578" s="228"/>
      <c r="E578" s="228"/>
      <c r="F578" s="228"/>
      <c r="G578" s="228"/>
      <c r="H578" s="228"/>
      <c r="I578" s="228"/>
      <c r="J578" s="228"/>
      <c r="K578" s="228"/>
      <c r="L578" s="228"/>
      <c r="M578" s="228"/>
      <c r="N578" s="228"/>
      <c r="O578" s="228"/>
      <c r="P578" s="228"/>
      <c r="Q578" s="228"/>
      <c r="R578" s="228"/>
      <c r="S578" s="228"/>
      <c r="T578" s="228"/>
      <c r="U578" s="228"/>
      <c r="V578" s="228"/>
      <c r="W578" s="228"/>
      <c r="X578" s="228"/>
    </row>
    <row r="579" ht="3" customHeight="1"/>
    <row r="580" spans="3:24" ht="15.75">
      <c r="C580" s="220" t="s">
        <v>2</v>
      </c>
      <c r="D580" s="220"/>
      <c r="E580" s="220"/>
      <c r="F580" s="220"/>
      <c r="G580" s="220"/>
      <c r="H580" s="3"/>
      <c r="I580" s="220" t="s">
        <v>1</v>
      </c>
      <c r="J580" s="220"/>
      <c r="K580" s="220"/>
      <c r="L580" s="220"/>
      <c r="M580" s="220"/>
      <c r="N580" s="220"/>
      <c r="O580" s="220"/>
      <c r="P580" s="220"/>
      <c r="Q580" s="220"/>
      <c r="R580" s="220"/>
      <c r="S580" s="220"/>
      <c r="T580" s="220"/>
      <c r="U580" s="220"/>
      <c r="V580" s="220"/>
      <c r="W580" s="220"/>
      <c r="X580" s="220"/>
    </row>
    <row r="581" ht="3" customHeight="1"/>
    <row r="582" spans="3:24" ht="17.25" customHeight="1" thickBot="1">
      <c r="C582" s="221">
        <f>TEAMS!$O$13</f>
        <v>0</v>
      </c>
      <c r="D582" s="222"/>
      <c r="E582" s="222"/>
      <c r="F582" s="222"/>
      <c r="G582" s="223"/>
      <c r="I582" s="224">
        <f>TEAMS!$D$2</f>
        <v>40609</v>
      </c>
      <c r="J582" s="225"/>
      <c r="K582" s="225"/>
      <c r="L582" s="225"/>
      <c r="M582" s="225"/>
      <c r="N582" s="225"/>
      <c r="O582" s="225"/>
      <c r="P582" s="225"/>
      <c r="Q582" s="225"/>
      <c r="R582" s="225"/>
      <c r="S582" s="225"/>
      <c r="T582" s="225"/>
      <c r="U582" s="225"/>
      <c r="V582" s="225"/>
      <c r="W582" s="225"/>
      <c r="X582" s="226"/>
    </row>
    <row r="583" spans="1:23" ht="6.75" customHeight="1" thickTop="1">
      <c r="A583" s="23"/>
      <c r="B583" s="24"/>
      <c r="W583" s="24"/>
    </row>
    <row r="584" spans="1:24" ht="20.25" customHeight="1" thickBot="1">
      <c r="A584" s="232">
        <f>TEAMS!$N$14</f>
        <v>0</v>
      </c>
      <c r="B584" s="233"/>
      <c r="C584" s="233"/>
      <c r="D584" s="233"/>
      <c r="E584" s="233"/>
      <c r="F584" s="233"/>
      <c r="G584" s="233"/>
      <c r="H584" s="233"/>
      <c r="I584" s="233"/>
      <c r="J584" s="233"/>
      <c r="K584" s="233"/>
      <c r="L584" s="234"/>
      <c r="M584" s="235" t="s">
        <v>39</v>
      </c>
      <c r="N584" s="236"/>
      <c r="O584" s="246">
        <f>TEAMS!$P$14</f>
        <v>0</v>
      </c>
      <c r="P584" s="247"/>
      <c r="Q584" s="247"/>
      <c r="R584" s="247"/>
      <c r="S584" s="247"/>
      <c r="T584" s="247"/>
      <c r="U584" s="247"/>
      <c r="V584" s="247"/>
      <c r="W584" s="247"/>
      <c r="X584" s="248"/>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7" customHeight="1">
      <c r="A586" s="141"/>
      <c r="B586" s="142"/>
      <c r="C586" s="242">
        <f>TEAMS!$N$14</f>
        <v>0</v>
      </c>
      <c r="D586" s="243"/>
      <c r="E586" s="243"/>
      <c r="F586" s="243"/>
      <c r="G586" s="244"/>
      <c r="H586" s="242">
        <f>TEAMS!$P$14</f>
        <v>0</v>
      </c>
      <c r="I586" s="243"/>
      <c r="J586" s="243"/>
      <c r="K586" s="243"/>
      <c r="L586" s="244"/>
      <c r="M586" s="157"/>
      <c r="N586" s="158"/>
      <c r="O586" s="242">
        <f>TEAMS!$N$14</f>
        <v>0</v>
      </c>
      <c r="P586" s="243"/>
      <c r="Q586" s="243"/>
      <c r="R586" s="243"/>
      <c r="S586" s="244"/>
      <c r="T586" s="242">
        <f>TEAMS!$P$14</f>
        <v>0</v>
      </c>
      <c r="U586" s="243"/>
      <c r="V586" s="243"/>
      <c r="W586" s="243"/>
      <c r="X586" s="244"/>
    </row>
    <row r="587" spans="1:24" ht="13.5" customHeight="1">
      <c r="A587" s="245" t="s">
        <v>15</v>
      </c>
      <c r="B587" s="245"/>
      <c r="C587" s="229" t="s">
        <v>13</v>
      </c>
      <c r="D587" s="230"/>
      <c r="E587" s="229" t="s">
        <v>14</v>
      </c>
      <c r="F587" s="231"/>
      <c r="G587" s="230"/>
      <c r="H587" s="229" t="s">
        <v>13</v>
      </c>
      <c r="I587" s="230"/>
      <c r="J587" s="229" t="s">
        <v>14</v>
      </c>
      <c r="K587" s="231"/>
      <c r="L587" s="230"/>
      <c r="M587" s="245" t="s">
        <v>15</v>
      </c>
      <c r="N587" s="245"/>
      <c r="O587" s="229" t="s">
        <v>13</v>
      </c>
      <c r="P587" s="230"/>
      <c r="Q587" s="229" t="s">
        <v>14</v>
      </c>
      <c r="R587" s="231"/>
      <c r="S587" s="230"/>
      <c r="T587" s="229" t="s">
        <v>13</v>
      </c>
      <c r="U587" s="230"/>
      <c r="V587" s="229" t="s">
        <v>14</v>
      </c>
      <c r="W587" s="231"/>
      <c r="X587" s="230"/>
    </row>
    <row r="588" spans="1:24" ht="17.25" customHeight="1">
      <c r="A588" s="237">
        <v>1</v>
      </c>
      <c r="B588" s="238"/>
      <c r="C588" s="237"/>
      <c r="D588" s="238"/>
      <c r="E588" s="237"/>
      <c r="F588" s="239"/>
      <c r="G588" s="238"/>
      <c r="H588" s="237"/>
      <c r="I588" s="238"/>
      <c r="J588" s="237"/>
      <c r="K588" s="239"/>
      <c r="L588" s="238"/>
      <c r="M588" s="237">
        <v>8</v>
      </c>
      <c r="N588" s="238"/>
      <c r="O588" s="237"/>
      <c r="P588" s="238"/>
      <c r="Q588" s="237"/>
      <c r="R588" s="239"/>
      <c r="S588" s="238"/>
      <c r="T588" s="237"/>
      <c r="U588" s="238"/>
      <c r="V588" s="237"/>
      <c r="W588" s="239"/>
      <c r="X588" s="238"/>
    </row>
    <row r="589" spans="1:24" ht="17.25" customHeight="1">
      <c r="A589" s="237">
        <v>2</v>
      </c>
      <c r="B589" s="238"/>
      <c r="C589" s="237"/>
      <c r="D589" s="238"/>
      <c r="E589" s="237"/>
      <c r="F589" s="239"/>
      <c r="G589" s="238"/>
      <c r="H589" s="237"/>
      <c r="I589" s="238"/>
      <c r="J589" s="237"/>
      <c r="K589" s="239"/>
      <c r="L589" s="238"/>
      <c r="M589" s="237">
        <v>9</v>
      </c>
      <c r="N589" s="238"/>
      <c r="O589" s="237"/>
      <c r="P589" s="238"/>
      <c r="Q589" s="237"/>
      <c r="R589" s="239"/>
      <c r="S589" s="238"/>
      <c r="T589" s="237"/>
      <c r="U589" s="238"/>
      <c r="V589" s="237"/>
      <c r="W589" s="239"/>
      <c r="X589" s="238"/>
    </row>
    <row r="590" spans="1:24" ht="17.25" customHeight="1">
      <c r="A590" s="237">
        <v>3</v>
      </c>
      <c r="B590" s="238"/>
      <c r="C590" s="237"/>
      <c r="D590" s="238"/>
      <c r="E590" s="237"/>
      <c r="F590" s="239"/>
      <c r="G590" s="238"/>
      <c r="H590" s="237"/>
      <c r="I590" s="238"/>
      <c r="J590" s="237"/>
      <c r="K590" s="239"/>
      <c r="L590" s="238"/>
      <c r="M590" s="237">
        <v>10</v>
      </c>
      <c r="N590" s="238"/>
      <c r="O590" s="237"/>
      <c r="P590" s="238"/>
      <c r="Q590" s="237"/>
      <c r="R590" s="239"/>
      <c r="S590" s="238"/>
      <c r="T590" s="237"/>
      <c r="U590" s="238"/>
      <c r="V590" s="237"/>
      <c r="W590" s="239"/>
      <c r="X590" s="238"/>
    </row>
    <row r="591" spans="1:24" ht="17.25" customHeight="1">
      <c r="A591" s="237">
        <v>4</v>
      </c>
      <c r="B591" s="238"/>
      <c r="C591" s="237"/>
      <c r="D591" s="238"/>
      <c r="E591" s="237"/>
      <c r="F591" s="239"/>
      <c r="G591" s="238"/>
      <c r="H591" s="237"/>
      <c r="I591" s="238"/>
      <c r="J591" s="237"/>
      <c r="K591" s="239"/>
      <c r="L591" s="238"/>
      <c r="M591" s="237">
        <v>11</v>
      </c>
      <c r="N591" s="238"/>
      <c r="O591" s="237"/>
      <c r="P591" s="238"/>
      <c r="Q591" s="237"/>
      <c r="R591" s="239"/>
      <c r="S591" s="238"/>
      <c r="T591" s="237"/>
      <c r="U591" s="238"/>
      <c r="V591" s="237"/>
      <c r="W591" s="239"/>
      <c r="X591" s="238"/>
    </row>
    <row r="592" spans="1:24" ht="17.25" customHeight="1">
      <c r="A592" s="237">
        <v>5</v>
      </c>
      <c r="B592" s="238"/>
      <c r="C592" s="237"/>
      <c r="D592" s="238"/>
      <c r="E592" s="237"/>
      <c r="F592" s="239"/>
      <c r="G592" s="238"/>
      <c r="H592" s="237"/>
      <c r="I592" s="238"/>
      <c r="J592" s="237"/>
      <c r="K592" s="239"/>
      <c r="L592" s="238"/>
      <c r="M592" s="237">
        <v>12</v>
      </c>
      <c r="N592" s="238"/>
      <c r="O592" s="237"/>
      <c r="P592" s="238"/>
      <c r="Q592" s="237"/>
      <c r="R592" s="239"/>
      <c r="S592" s="238"/>
      <c r="T592" s="237"/>
      <c r="U592" s="238"/>
      <c r="V592" s="237"/>
      <c r="W592" s="239"/>
      <c r="X592" s="238"/>
    </row>
    <row r="593" spans="1:24" ht="17.25" customHeight="1">
      <c r="A593" s="237">
        <v>6</v>
      </c>
      <c r="B593" s="238"/>
      <c r="C593" s="237"/>
      <c r="D593" s="238"/>
      <c r="E593" s="237"/>
      <c r="F593" s="239"/>
      <c r="G593" s="238"/>
      <c r="H593" s="237"/>
      <c r="I593" s="238"/>
      <c r="J593" s="237"/>
      <c r="K593" s="239"/>
      <c r="L593" s="238"/>
      <c r="M593" s="237">
        <v>13</v>
      </c>
      <c r="N593" s="238"/>
      <c r="O593" s="237"/>
      <c r="P593" s="238"/>
      <c r="Q593" s="237"/>
      <c r="R593" s="239"/>
      <c r="S593" s="238"/>
      <c r="T593" s="237"/>
      <c r="U593" s="238"/>
      <c r="V593" s="237"/>
      <c r="W593" s="239"/>
      <c r="X593" s="238"/>
    </row>
    <row r="594" spans="1:24" ht="17.25" customHeight="1">
      <c r="A594" s="249">
        <v>7</v>
      </c>
      <c r="B594" s="249"/>
      <c r="C594" s="249"/>
      <c r="D594" s="249"/>
      <c r="E594" s="249"/>
      <c r="F594" s="249"/>
      <c r="G594" s="249"/>
      <c r="H594" s="249"/>
      <c r="I594" s="249"/>
      <c r="J594" s="249"/>
      <c r="K594" s="249"/>
      <c r="L594" s="249"/>
      <c r="M594" s="249">
        <v>14</v>
      </c>
      <c r="N594" s="249"/>
      <c r="O594" s="249"/>
      <c r="P594" s="249"/>
      <c r="Q594" s="249"/>
      <c r="R594" s="249"/>
      <c r="S594" s="249"/>
      <c r="T594" s="249"/>
      <c r="U594" s="249"/>
      <c r="V594" s="249"/>
      <c r="W594" s="249"/>
      <c r="X594" s="249"/>
    </row>
    <row r="595" spans="1:24" ht="15.75" customHeight="1" thickBot="1">
      <c r="A595" s="143"/>
      <c r="B595" s="143"/>
      <c r="C595" s="250" t="s">
        <v>51</v>
      </c>
      <c r="D595" s="250"/>
      <c r="E595" s="250"/>
      <c r="F595" s="250"/>
      <c r="G595" s="250"/>
      <c r="H595" s="250"/>
      <c r="J595" s="251" t="s">
        <v>52</v>
      </c>
      <c r="K595" s="251"/>
      <c r="L595" s="251"/>
      <c r="M595" s="251"/>
      <c r="N595" s="251"/>
      <c r="O595" s="251"/>
      <c r="Q595" s="250" t="s">
        <v>51</v>
      </c>
      <c r="R595" s="250"/>
      <c r="S595" s="250"/>
      <c r="T595" s="250"/>
      <c r="U595" s="250"/>
      <c r="V595" s="250"/>
      <c r="W595" s="143"/>
      <c r="X595" s="143"/>
    </row>
    <row r="596" spans="1:24" ht="12" customHeight="1" thickTop="1">
      <c r="A596" s="144"/>
      <c r="B596" s="144"/>
      <c r="C596" s="145"/>
      <c r="D596" s="146"/>
      <c r="E596" s="146"/>
      <c r="F596" s="146"/>
      <c r="G596" s="146"/>
      <c r="H596" s="147"/>
      <c r="J596" s="145"/>
      <c r="K596" s="146"/>
      <c r="L596" s="146"/>
      <c r="M596" s="146"/>
      <c r="N596" s="146"/>
      <c r="O596" s="147"/>
      <c r="Q596" s="145"/>
      <c r="R596" s="146"/>
      <c r="S596" s="146"/>
      <c r="T596" s="146"/>
      <c r="U596" s="146"/>
      <c r="V596" s="147"/>
      <c r="W596" s="144"/>
      <c r="X596" s="144"/>
    </row>
    <row r="597" spans="1:24" ht="15.75" customHeight="1" thickBot="1">
      <c r="A597" s="144"/>
      <c r="B597" s="144"/>
      <c r="C597" s="148"/>
      <c r="D597" s="149"/>
      <c r="E597" s="149"/>
      <c r="F597" s="149"/>
      <c r="G597" s="149"/>
      <c r="H597" s="150"/>
      <c r="J597" s="148"/>
      <c r="K597" s="149"/>
      <c r="L597" s="149"/>
      <c r="M597" s="149"/>
      <c r="N597" s="149"/>
      <c r="O597" s="150"/>
      <c r="Q597" s="148"/>
      <c r="R597" s="149"/>
      <c r="S597" s="149"/>
      <c r="T597" s="149"/>
      <c r="U597" s="149"/>
      <c r="V597" s="150"/>
      <c r="W597" s="144"/>
      <c r="X597" s="144"/>
    </row>
    <row r="598" spans="1:24" ht="44.25" customHeight="1" thickTop="1">
      <c r="A598" s="240" t="s">
        <v>10</v>
      </c>
      <c r="B598" s="241"/>
      <c r="C598" s="241"/>
      <c r="D598" s="241"/>
      <c r="E598" s="241"/>
      <c r="F598" s="241"/>
      <c r="G598" s="241"/>
      <c r="H598" s="241"/>
      <c r="I598" s="241"/>
      <c r="J598" s="241"/>
      <c r="K598" s="241"/>
      <c r="L598" s="241"/>
      <c r="M598" s="151"/>
      <c r="N598" s="151"/>
      <c r="O598" s="240" t="s">
        <v>10</v>
      </c>
      <c r="P598" s="240"/>
      <c r="Q598" s="240"/>
      <c r="R598" s="240"/>
      <c r="S598" s="240"/>
      <c r="T598" s="240"/>
      <c r="U598" s="240"/>
      <c r="V598" s="240"/>
      <c r="W598" s="240"/>
      <c r="X598" s="240"/>
    </row>
    <row r="599" spans="1:24" ht="18">
      <c r="A599" s="227" t="str">
        <f>TEAMS!$D$1</f>
        <v>CLUB NAME</v>
      </c>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row>
    <row r="600" ht="3" customHeight="1"/>
    <row r="601" spans="1:24" ht="15.75">
      <c r="A601" s="228" t="str">
        <f>TEAMS!$D$3</f>
        <v>Tuesday Mens Mufti.</v>
      </c>
      <c r="B601" s="228"/>
      <c r="C601" s="228"/>
      <c r="D601" s="228"/>
      <c r="E601" s="228"/>
      <c r="F601" s="228"/>
      <c r="G601" s="228"/>
      <c r="H601" s="228"/>
      <c r="I601" s="228"/>
      <c r="J601" s="228"/>
      <c r="K601" s="228"/>
      <c r="L601" s="228"/>
      <c r="M601" s="228"/>
      <c r="N601" s="228"/>
      <c r="O601" s="228"/>
      <c r="P601" s="228"/>
      <c r="Q601" s="228"/>
      <c r="R601" s="228"/>
      <c r="S601" s="228"/>
      <c r="T601" s="228"/>
      <c r="U601" s="228"/>
      <c r="V601" s="228"/>
      <c r="W601" s="228"/>
      <c r="X601" s="228"/>
    </row>
    <row r="602" ht="3" customHeight="1"/>
    <row r="603" spans="3:24" ht="15.75">
      <c r="C603" s="220" t="s">
        <v>2</v>
      </c>
      <c r="D603" s="220"/>
      <c r="E603" s="220"/>
      <c r="F603" s="220"/>
      <c r="G603" s="220"/>
      <c r="H603" s="3"/>
      <c r="I603" s="220" t="s">
        <v>1</v>
      </c>
      <c r="J603" s="220"/>
      <c r="K603" s="220"/>
      <c r="L603" s="220"/>
      <c r="M603" s="220"/>
      <c r="N603" s="220"/>
      <c r="O603" s="220"/>
      <c r="P603" s="220"/>
      <c r="Q603" s="220"/>
      <c r="R603" s="220"/>
      <c r="S603" s="220"/>
      <c r="T603" s="220"/>
      <c r="U603" s="220"/>
      <c r="V603" s="220"/>
      <c r="W603" s="220"/>
      <c r="X603" s="220"/>
    </row>
    <row r="604" ht="3" customHeight="1"/>
    <row r="605" spans="3:24" ht="17.25" customHeight="1" thickBot="1">
      <c r="C605" s="221">
        <f>TEAMS!$O$15</f>
        <v>0</v>
      </c>
      <c r="D605" s="222"/>
      <c r="E605" s="222"/>
      <c r="F605" s="222"/>
      <c r="G605" s="223"/>
      <c r="I605" s="224">
        <f>TEAMS!$D$2</f>
        <v>40609</v>
      </c>
      <c r="J605" s="225"/>
      <c r="K605" s="225"/>
      <c r="L605" s="225"/>
      <c r="M605" s="225"/>
      <c r="N605" s="225"/>
      <c r="O605" s="225"/>
      <c r="P605" s="225"/>
      <c r="Q605" s="225"/>
      <c r="R605" s="225"/>
      <c r="S605" s="225"/>
      <c r="T605" s="225"/>
      <c r="U605" s="225"/>
      <c r="V605" s="225"/>
      <c r="W605" s="225"/>
      <c r="X605" s="226"/>
    </row>
    <row r="606" spans="1:23" ht="6.75" customHeight="1" thickTop="1">
      <c r="A606" s="23"/>
      <c r="B606" s="24"/>
      <c r="W606" s="24"/>
    </row>
    <row r="607" spans="1:24" ht="20.25" customHeight="1" thickBot="1">
      <c r="A607" s="232">
        <f>TEAMS!$N$16</f>
        <v>0</v>
      </c>
      <c r="B607" s="233"/>
      <c r="C607" s="233"/>
      <c r="D607" s="233"/>
      <c r="E607" s="233"/>
      <c r="F607" s="233"/>
      <c r="G607" s="233"/>
      <c r="H607" s="233"/>
      <c r="I607" s="233"/>
      <c r="J607" s="233"/>
      <c r="K607" s="233"/>
      <c r="L607" s="234"/>
      <c r="M607" s="235" t="s">
        <v>39</v>
      </c>
      <c r="N607" s="236"/>
      <c r="O607" s="246">
        <f>TEAMS!$P$16</f>
        <v>0</v>
      </c>
      <c r="P607" s="247"/>
      <c r="Q607" s="247"/>
      <c r="R607" s="247"/>
      <c r="S607" s="247"/>
      <c r="T607" s="247"/>
      <c r="U607" s="247"/>
      <c r="V607" s="247"/>
      <c r="W607" s="247"/>
      <c r="X607" s="248"/>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7" customHeight="1">
      <c r="A609" s="141"/>
      <c r="B609" s="142"/>
      <c r="C609" s="242">
        <f>TEAMS!$N$16</f>
        <v>0</v>
      </c>
      <c r="D609" s="243"/>
      <c r="E609" s="243"/>
      <c r="F609" s="243"/>
      <c r="G609" s="244"/>
      <c r="H609" s="242">
        <f>TEAMS!$P$16</f>
        <v>0</v>
      </c>
      <c r="I609" s="243"/>
      <c r="J609" s="243"/>
      <c r="K609" s="243"/>
      <c r="L609" s="244"/>
      <c r="M609" s="157"/>
      <c r="N609" s="158"/>
      <c r="O609" s="242">
        <f>TEAMS!$N$16</f>
        <v>0</v>
      </c>
      <c r="P609" s="243"/>
      <c r="Q609" s="243"/>
      <c r="R609" s="243"/>
      <c r="S609" s="244"/>
      <c r="T609" s="242">
        <f>TEAMS!$P$16</f>
        <v>0</v>
      </c>
      <c r="U609" s="243"/>
      <c r="V609" s="243"/>
      <c r="W609" s="243"/>
      <c r="X609" s="244"/>
    </row>
    <row r="610" spans="1:24" ht="13.5" customHeight="1">
      <c r="A610" s="245" t="s">
        <v>15</v>
      </c>
      <c r="B610" s="245"/>
      <c r="C610" s="229" t="s">
        <v>13</v>
      </c>
      <c r="D610" s="230"/>
      <c r="E610" s="229" t="s">
        <v>14</v>
      </c>
      <c r="F610" s="231"/>
      <c r="G610" s="230"/>
      <c r="H610" s="229" t="s">
        <v>13</v>
      </c>
      <c r="I610" s="230"/>
      <c r="J610" s="229" t="s">
        <v>14</v>
      </c>
      <c r="K610" s="231"/>
      <c r="L610" s="230"/>
      <c r="M610" s="245" t="s">
        <v>15</v>
      </c>
      <c r="N610" s="245"/>
      <c r="O610" s="229" t="s">
        <v>13</v>
      </c>
      <c r="P610" s="230"/>
      <c r="Q610" s="229" t="s">
        <v>14</v>
      </c>
      <c r="R610" s="231"/>
      <c r="S610" s="230"/>
      <c r="T610" s="229" t="s">
        <v>13</v>
      </c>
      <c r="U610" s="230"/>
      <c r="V610" s="229" t="s">
        <v>14</v>
      </c>
      <c r="W610" s="231"/>
      <c r="X610" s="230"/>
    </row>
    <row r="611" spans="1:24" ht="17.25" customHeight="1">
      <c r="A611" s="237">
        <v>1</v>
      </c>
      <c r="B611" s="238"/>
      <c r="C611" s="237"/>
      <c r="D611" s="238"/>
      <c r="E611" s="237"/>
      <c r="F611" s="239"/>
      <c r="G611" s="238"/>
      <c r="H611" s="237"/>
      <c r="I611" s="238"/>
      <c r="J611" s="237"/>
      <c r="K611" s="239"/>
      <c r="L611" s="238"/>
      <c r="M611" s="237">
        <v>8</v>
      </c>
      <c r="N611" s="238"/>
      <c r="O611" s="237"/>
      <c r="P611" s="238"/>
      <c r="Q611" s="237"/>
      <c r="R611" s="239"/>
      <c r="S611" s="238"/>
      <c r="T611" s="237"/>
      <c r="U611" s="238"/>
      <c r="V611" s="237"/>
      <c r="W611" s="239"/>
      <c r="X611" s="238"/>
    </row>
    <row r="612" spans="1:24" ht="17.25" customHeight="1">
      <c r="A612" s="237">
        <v>2</v>
      </c>
      <c r="B612" s="238"/>
      <c r="C612" s="237"/>
      <c r="D612" s="238"/>
      <c r="E612" s="237"/>
      <c r="F612" s="239"/>
      <c r="G612" s="238"/>
      <c r="H612" s="237"/>
      <c r="I612" s="238"/>
      <c r="J612" s="237"/>
      <c r="K612" s="239"/>
      <c r="L612" s="238"/>
      <c r="M612" s="237">
        <v>9</v>
      </c>
      <c r="N612" s="238"/>
      <c r="O612" s="237"/>
      <c r="P612" s="238"/>
      <c r="Q612" s="237"/>
      <c r="R612" s="239"/>
      <c r="S612" s="238"/>
      <c r="T612" s="237"/>
      <c r="U612" s="238"/>
      <c r="V612" s="237"/>
      <c r="W612" s="239"/>
      <c r="X612" s="238"/>
    </row>
    <row r="613" spans="1:24" ht="17.25" customHeight="1">
      <c r="A613" s="237">
        <v>3</v>
      </c>
      <c r="B613" s="238"/>
      <c r="C613" s="237"/>
      <c r="D613" s="238"/>
      <c r="E613" s="237"/>
      <c r="F613" s="239"/>
      <c r="G613" s="238"/>
      <c r="H613" s="237"/>
      <c r="I613" s="238"/>
      <c r="J613" s="237"/>
      <c r="K613" s="239"/>
      <c r="L613" s="238"/>
      <c r="M613" s="237">
        <v>10</v>
      </c>
      <c r="N613" s="238"/>
      <c r="O613" s="237"/>
      <c r="P613" s="238"/>
      <c r="Q613" s="237"/>
      <c r="R613" s="239"/>
      <c r="S613" s="238"/>
      <c r="T613" s="237"/>
      <c r="U613" s="238"/>
      <c r="V613" s="237"/>
      <c r="W613" s="239"/>
      <c r="X613" s="238"/>
    </row>
    <row r="614" spans="1:24" ht="17.25" customHeight="1">
      <c r="A614" s="237">
        <v>4</v>
      </c>
      <c r="B614" s="238"/>
      <c r="C614" s="237"/>
      <c r="D614" s="238"/>
      <c r="E614" s="237"/>
      <c r="F614" s="239"/>
      <c r="G614" s="238"/>
      <c r="H614" s="237"/>
      <c r="I614" s="238"/>
      <c r="J614" s="237"/>
      <c r="K614" s="239"/>
      <c r="L614" s="238"/>
      <c r="M614" s="237">
        <v>11</v>
      </c>
      <c r="N614" s="238"/>
      <c r="O614" s="237"/>
      <c r="P614" s="238"/>
      <c r="Q614" s="237"/>
      <c r="R614" s="239"/>
      <c r="S614" s="238"/>
      <c r="T614" s="237"/>
      <c r="U614" s="238"/>
      <c r="V614" s="237"/>
      <c r="W614" s="239"/>
      <c r="X614" s="238"/>
    </row>
    <row r="615" spans="1:24" ht="17.25" customHeight="1">
      <c r="A615" s="237">
        <v>5</v>
      </c>
      <c r="B615" s="238"/>
      <c r="C615" s="237"/>
      <c r="D615" s="238"/>
      <c r="E615" s="237"/>
      <c r="F615" s="239"/>
      <c r="G615" s="238"/>
      <c r="H615" s="237"/>
      <c r="I615" s="238"/>
      <c r="J615" s="237"/>
      <c r="K615" s="239"/>
      <c r="L615" s="238"/>
      <c r="M615" s="237">
        <v>12</v>
      </c>
      <c r="N615" s="238"/>
      <c r="O615" s="237"/>
      <c r="P615" s="238"/>
      <c r="Q615" s="237"/>
      <c r="R615" s="239"/>
      <c r="S615" s="238"/>
      <c r="T615" s="237"/>
      <c r="U615" s="238"/>
      <c r="V615" s="237"/>
      <c r="W615" s="239"/>
      <c r="X615" s="238"/>
    </row>
    <row r="616" spans="1:24" ht="17.25" customHeight="1">
      <c r="A616" s="237">
        <v>6</v>
      </c>
      <c r="B616" s="238"/>
      <c r="C616" s="237"/>
      <c r="D616" s="238"/>
      <c r="E616" s="237"/>
      <c r="F616" s="239"/>
      <c r="G616" s="238"/>
      <c r="H616" s="237"/>
      <c r="I616" s="238"/>
      <c r="J616" s="237"/>
      <c r="K616" s="239"/>
      <c r="L616" s="238"/>
      <c r="M616" s="237">
        <v>13</v>
      </c>
      <c r="N616" s="238"/>
      <c r="O616" s="237"/>
      <c r="P616" s="238"/>
      <c r="Q616" s="237"/>
      <c r="R616" s="239"/>
      <c r="S616" s="238"/>
      <c r="T616" s="237"/>
      <c r="U616" s="238"/>
      <c r="V616" s="237"/>
      <c r="W616" s="239"/>
      <c r="X616" s="238"/>
    </row>
    <row r="617" spans="1:24" ht="17.25" customHeight="1">
      <c r="A617" s="249">
        <v>7</v>
      </c>
      <c r="B617" s="249"/>
      <c r="C617" s="249"/>
      <c r="D617" s="249"/>
      <c r="E617" s="249"/>
      <c r="F617" s="249"/>
      <c r="G617" s="249"/>
      <c r="H617" s="249"/>
      <c r="I617" s="249"/>
      <c r="J617" s="249"/>
      <c r="K617" s="249"/>
      <c r="L617" s="249"/>
      <c r="M617" s="249">
        <v>14</v>
      </c>
      <c r="N617" s="249"/>
      <c r="O617" s="249"/>
      <c r="P617" s="249"/>
      <c r="Q617" s="249"/>
      <c r="R617" s="249"/>
      <c r="S617" s="249"/>
      <c r="T617" s="249"/>
      <c r="U617" s="249"/>
      <c r="V617" s="249"/>
      <c r="W617" s="249"/>
      <c r="X617" s="249"/>
    </row>
    <row r="618" spans="1:24" ht="15.75" customHeight="1" thickBot="1">
      <c r="A618" s="143"/>
      <c r="B618" s="143"/>
      <c r="C618" s="250" t="s">
        <v>51</v>
      </c>
      <c r="D618" s="250"/>
      <c r="E618" s="250"/>
      <c r="F618" s="250"/>
      <c r="G618" s="250"/>
      <c r="H618" s="250"/>
      <c r="J618" s="251" t="s">
        <v>52</v>
      </c>
      <c r="K618" s="251"/>
      <c r="L618" s="251"/>
      <c r="M618" s="251"/>
      <c r="N618" s="251"/>
      <c r="O618" s="251"/>
      <c r="Q618" s="250" t="s">
        <v>51</v>
      </c>
      <c r="R618" s="250"/>
      <c r="S618" s="250"/>
      <c r="T618" s="250"/>
      <c r="U618" s="250"/>
      <c r="V618" s="250"/>
      <c r="W618" s="143"/>
      <c r="X618" s="143"/>
    </row>
    <row r="619" spans="1:24" ht="12" customHeight="1" thickTop="1">
      <c r="A619" s="144"/>
      <c r="B619" s="144"/>
      <c r="C619" s="145"/>
      <c r="D619" s="146"/>
      <c r="E619" s="146"/>
      <c r="F619" s="146"/>
      <c r="G619" s="146"/>
      <c r="H619" s="147"/>
      <c r="J619" s="145"/>
      <c r="K619" s="146"/>
      <c r="L619" s="146"/>
      <c r="M619" s="146"/>
      <c r="N619" s="146"/>
      <c r="O619" s="147"/>
      <c r="Q619" s="145"/>
      <c r="R619" s="146"/>
      <c r="S619" s="146"/>
      <c r="T619" s="146"/>
      <c r="U619" s="146"/>
      <c r="V619" s="147"/>
      <c r="W619" s="144"/>
      <c r="X619" s="144"/>
    </row>
    <row r="620" spans="1:24" ht="15.75" customHeight="1" thickBot="1">
      <c r="A620" s="144"/>
      <c r="B620" s="144"/>
      <c r="C620" s="148"/>
      <c r="D620" s="149"/>
      <c r="E620" s="149"/>
      <c r="F620" s="149"/>
      <c r="G620" s="149"/>
      <c r="H620" s="150"/>
      <c r="J620" s="148"/>
      <c r="K620" s="149"/>
      <c r="L620" s="149"/>
      <c r="M620" s="149"/>
      <c r="N620" s="149"/>
      <c r="O620" s="150"/>
      <c r="Q620" s="148"/>
      <c r="R620" s="149"/>
      <c r="S620" s="149"/>
      <c r="T620" s="149"/>
      <c r="U620" s="149"/>
      <c r="V620" s="150"/>
      <c r="W620" s="144"/>
      <c r="X620" s="144"/>
    </row>
    <row r="621" spans="1:24" ht="44.25" customHeight="1" thickTop="1">
      <c r="A621" s="240" t="s">
        <v>10</v>
      </c>
      <c r="B621" s="241"/>
      <c r="C621" s="241"/>
      <c r="D621" s="241"/>
      <c r="E621" s="241"/>
      <c r="F621" s="241"/>
      <c r="G621" s="241"/>
      <c r="H621" s="241"/>
      <c r="I621" s="241"/>
      <c r="J621" s="241"/>
      <c r="K621" s="241"/>
      <c r="L621" s="241"/>
      <c r="M621" s="151"/>
      <c r="N621" s="151"/>
      <c r="O621" s="240" t="s">
        <v>10</v>
      </c>
      <c r="P621" s="240"/>
      <c r="Q621" s="240"/>
      <c r="R621" s="240"/>
      <c r="S621" s="240"/>
      <c r="T621" s="240"/>
      <c r="U621" s="240"/>
      <c r="V621" s="240"/>
      <c r="W621" s="240"/>
      <c r="X621" s="240"/>
    </row>
    <row r="622" spans="1:24" ht="18">
      <c r="A622" s="227" t="str">
        <f>TEAMS!$D$1</f>
        <v>CLUB NAME</v>
      </c>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row>
    <row r="623" ht="3" customHeight="1"/>
    <row r="624" spans="1:24" ht="15.75">
      <c r="A624" s="228" t="str">
        <f>TEAMS!$D$3</f>
        <v>Tuesday Mens Mufti.</v>
      </c>
      <c r="B624" s="228"/>
      <c r="C624" s="228"/>
      <c r="D624" s="228"/>
      <c r="E624" s="228"/>
      <c r="F624" s="228"/>
      <c r="G624" s="228"/>
      <c r="H624" s="228"/>
      <c r="I624" s="228"/>
      <c r="J624" s="228"/>
      <c r="K624" s="228"/>
      <c r="L624" s="228"/>
      <c r="M624" s="228"/>
      <c r="N624" s="228"/>
      <c r="O624" s="228"/>
      <c r="P624" s="228"/>
      <c r="Q624" s="228"/>
      <c r="R624" s="228"/>
      <c r="S624" s="228"/>
      <c r="T624" s="228"/>
      <c r="U624" s="228"/>
      <c r="V624" s="228"/>
      <c r="W624" s="228"/>
      <c r="X624" s="228"/>
    </row>
    <row r="625" ht="3" customHeight="1"/>
    <row r="626" spans="3:24" ht="15.75">
      <c r="C626" s="220" t="s">
        <v>2</v>
      </c>
      <c r="D626" s="220"/>
      <c r="E626" s="220"/>
      <c r="F626" s="220"/>
      <c r="G626" s="220"/>
      <c r="H626" s="3"/>
      <c r="I626" s="220" t="s">
        <v>1</v>
      </c>
      <c r="J626" s="220"/>
      <c r="K626" s="220"/>
      <c r="L626" s="220"/>
      <c r="M626" s="220"/>
      <c r="N626" s="220"/>
      <c r="O626" s="220"/>
      <c r="P626" s="220"/>
      <c r="Q626" s="220"/>
      <c r="R626" s="220"/>
      <c r="S626" s="220"/>
      <c r="T626" s="220"/>
      <c r="U626" s="220"/>
      <c r="V626" s="220"/>
      <c r="W626" s="220"/>
      <c r="X626" s="220"/>
    </row>
    <row r="627" ht="3" customHeight="1"/>
    <row r="628" spans="3:24" ht="17.25" customHeight="1" thickBot="1">
      <c r="C628" s="221">
        <f>TEAMS!$O$17</f>
        <v>0</v>
      </c>
      <c r="D628" s="222"/>
      <c r="E628" s="222"/>
      <c r="F628" s="222"/>
      <c r="G628" s="223"/>
      <c r="I628" s="224">
        <f>TEAMS!$D$2</f>
        <v>40609</v>
      </c>
      <c r="J628" s="225"/>
      <c r="K628" s="225"/>
      <c r="L628" s="225"/>
      <c r="M628" s="225"/>
      <c r="N628" s="225"/>
      <c r="O628" s="225"/>
      <c r="P628" s="225"/>
      <c r="Q628" s="225"/>
      <c r="R628" s="225"/>
      <c r="S628" s="225"/>
      <c r="T628" s="225"/>
      <c r="U628" s="225"/>
      <c r="V628" s="225"/>
      <c r="W628" s="225"/>
      <c r="X628" s="226"/>
    </row>
    <row r="629" spans="1:23" ht="6.75" customHeight="1" thickTop="1">
      <c r="A629" s="23"/>
      <c r="B629" s="24"/>
      <c r="W629" s="24"/>
    </row>
    <row r="630" spans="1:24" ht="20.25" customHeight="1" thickBot="1">
      <c r="A630" s="232">
        <f>TEAMS!$N$18</f>
        <v>0</v>
      </c>
      <c r="B630" s="233"/>
      <c r="C630" s="233"/>
      <c r="D630" s="233"/>
      <c r="E630" s="233"/>
      <c r="F630" s="233"/>
      <c r="G630" s="233"/>
      <c r="H630" s="233"/>
      <c r="I630" s="233"/>
      <c r="J630" s="233"/>
      <c r="K630" s="233"/>
      <c r="L630" s="234"/>
      <c r="M630" s="235" t="s">
        <v>39</v>
      </c>
      <c r="N630" s="236"/>
      <c r="O630" s="246">
        <f>TEAMS!$P$18</f>
        <v>0</v>
      </c>
      <c r="P630" s="247"/>
      <c r="Q630" s="247"/>
      <c r="R630" s="247"/>
      <c r="S630" s="247"/>
      <c r="T630" s="247"/>
      <c r="U630" s="247"/>
      <c r="V630" s="247"/>
      <c r="W630" s="247"/>
      <c r="X630" s="248"/>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7" customHeight="1">
      <c r="A632" s="141"/>
      <c r="B632" s="142"/>
      <c r="C632" s="242">
        <f>TEAMS!$N$18</f>
        <v>0</v>
      </c>
      <c r="D632" s="243"/>
      <c r="E632" s="243"/>
      <c r="F632" s="243"/>
      <c r="G632" s="244"/>
      <c r="H632" s="242">
        <f>TEAMS!$P$18</f>
        <v>0</v>
      </c>
      <c r="I632" s="243"/>
      <c r="J632" s="243"/>
      <c r="K632" s="243"/>
      <c r="L632" s="244"/>
      <c r="M632" s="157"/>
      <c r="N632" s="158"/>
      <c r="O632" s="242">
        <f>TEAMS!$N$18</f>
        <v>0</v>
      </c>
      <c r="P632" s="243"/>
      <c r="Q632" s="243"/>
      <c r="R632" s="243"/>
      <c r="S632" s="244"/>
      <c r="T632" s="242">
        <f>TEAMS!$P$18</f>
        <v>0</v>
      </c>
      <c r="U632" s="243"/>
      <c r="V632" s="243"/>
      <c r="W632" s="243"/>
      <c r="X632" s="244"/>
    </row>
    <row r="633" spans="1:24" ht="13.5" customHeight="1">
      <c r="A633" s="245" t="s">
        <v>15</v>
      </c>
      <c r="B633" s="245"/>
      <c r="C633" s="229" t="s">
        <v>13</v>
      </c>
      <c r="D633" s="230"/>
      <c r="E633" s="229" t="s">
        <v>14</v>
      </c>
      <c r="F633" s="231"/>
      <c r="G633" s="230"/>
      <c r="H633" s="229" t="s">
        <v>13</v>
      </c>
      <c r="I633" s="230"/>
      <c r="J633" s="229" t="s">
        <v>14</v>
      </c>
      <c r="K633" s="231"/>
      <c r="L633" s="230"/>
      <c r="M633" s="245" t="s">
        <v>15</v>
      </c>
      <c r="N633" s="245"/>
      <c r="O633" s="229" t="s">
        <v>13</v>
      </c>
      <c r="P633" s="230"/>
      <c r="Q633" s="229" t="s">
        <v>14</v>
      </c>
      <c r="R633" s="231"/>
      <c r="S633" s="230"/>
      <c r="T633" s="229" t="s">
        <v>13</v>
      </c>
      <c r="U633" s="230"/>
      <c r="V633" s="229" t="s">
        <v>14</v>
      </c>
      <c r="W633" s="231"/>
      <c r="X633" s="230"/>
    </row>
    <row r="634" spans="1:24" ht="17.25" customHeight="1">
      <c r="A634" s="237">
        <v>1</v>
      </c>
      <c r="B634" s="238"/>
      <c r="C634" s="237"/>
      <c r="D634" s="238"/>
      <c r="E634" s="237"/>
      <c r="F634" s="239"/>
      <c r="G634" s="238"/>
      <c r="H634" s="237"/>
      <c r="I634" s="238"/>
      <c r="J634" s="237"/>
      <c r="K634" s="239"/>
      <c r="L634" s="238"/>
      <c r="M634" s="237">
        <v>8</v>
      </c>
      <c r="N634" s="238"/>
      <c r="O634" s="237"/>
      <c r="P634" s="238"/>
      <c r="Q634" s="237"/>
      <c r="R634" s="239"/>
      <c r="S634" s="238"/>
      <c r="T634" s="237"/>
      <c r="U634" s="238"/>
      <c r="V634" s="237"/>
      <c r="W634" s="239"/>
      <c r="X634" s="238"/>
    </row>
    <row r="635" spans="1:24" ht="17.25" customHeight="1">
      <c r="A635" s="237">
        <v>2</v>
      </c>
      <c r="B635" s="238"/>
      <c r="C635" s="237"/>
      <c r="D635" s="238"/>
      <c r="E635" s="237"/>
      <c r="F635" s="239"/>
      <c r="G635" s="238"/>
      <c r="H635" s="237"/>
      <c r="I635" s="238"/>
      <c r="J635" s="237"/>
      <c r="K635" s="239"/>
      <c r="L635" s="238"/>
      <c r="M635" s="237">
        <v>9</v>
      </c>
      <c r="N635" s="238"/>
      <c r="O635" s="237"/>
      <c r="P635" s="238"/>
      <c r="Q635" s="237"/>
      <c r="R635" s="239"/>
      <c r="S635" s="238"/>
      <c r="T635" s="237"/>
      <c r="U635" s="238"/>
      <c r="V635" s="237"/>
      <c r="W635" s="239"/>
      <c r="X635" s="238"/>
    </row>
    <row r="636" spans="1:24" ht="17.25" customHeight="1">
      <c r="A636" s="237">
        <v>3</v>
      </c>
      <c r="B636" s="238"/>
      <c r="C636" s="237"/>
      <c r="D636" s="238"/>
      <c r="E636" s="237"/>
      <c r="F636" s="239"/>
      <c r="G636" s="238"/>
      <c r="H636" s="237"/>
      <c r="I636" s="238"/>
      <c r="J636" s="237"/>
      <c r="K636" s="239"/>
      <c r="L636" s="238"/>
      <c r="M636" s="237">
        <v>10</v>
      </c>
      <c r="N636" s="238"/>
      <c r="O636" s="237"/>
      <c r="P636" s="238"/>
      <c r="Q636" s="237"/>
      <c r="R636" s="239"/>
      <c r="S636" s="238"/>
      <c r="T636" s="237"/>
      <c r="U636" s="238"/>
      <c r="V636" s="237"/>
      <c r="W636" s="239"/>
      <c r="X636" s="238"/>
    </row>
    <row r="637" spans="1:24" ht="17.25" customHeight="1">
      <c r="A637" s="237">
        <v>4</v>
      </c>
      <c r="B637" s="238"/>
      <c r="C637" s="237"/>
      <c r="D637" s="238"/>
      <c r="E637" s="237"/>
      <c r="F637" s="239"/>
      <c r="G637" s="238"/>
      <c r="H637" s="237"/>
      <c r="I637" s="238"/>
      <c r="J637" s="237"/>
      <c r="K637" s="239"/>
      <c r="L637" s="238"/>
      <c r="M637" s="237">
        <v>11</v>
      </c>
      <c r="N637" s="238"/>
      <c r="O637" s="237"/>
      <c r="P637" s="238"/>
      <c r="Q637" s="237"/>
      <c r="R637" s="239"/>
      <c r="S637" s="238"/>
      <c r="T637" s="237"/>
      <c r="U637" s="238"/>
      <c r="V637" s="237"/>
      <c r="W637" s="239"/>
      <c r="X637" s="238"/>
    </row>
    <row r="638" spans="1:24" ht="17.25" customHeight="1">
      <c r="A638" s="237">
        <v>5</v>
      </c>
      <c r="B638" s="238"/>
      <c r="C638" s="237"/>
      <c r="D638" s="238"/>
      <c r="E638" s="237"/>
      <c r="F638" s="239"/>
      <c r="G638" s="238"/>
      <c r="H638" s="237"/>
      <c r="I638" s="238"/>
      <c r="J638" s="237"/>
      <c r="K638" s="239"/>
      <c r="L638" s="238"/>
      <c r="M638" s="237">
        <v>12</v>
      </c>
      <c r="N638" s="238"/>
      <c r="O638" s="237"/>
      <c r="P638" s="238"/>
      <c r="Q638" s="237"/>
      <c r="R638" s="239"/>
      <c r="S638" s="238"/>
      <c r="T638" s="237"/>
      <c r="U638" s="238"/>
      <c r="V638" s="237"/>
      <c r="W638" s="239"/>
      <c r="X638" s="238"/>
    </row>
    <row r="639" spans="1:24" ht="17.25" customHeight="1">
      <c r="A639" s="237">
        <v>6</v>
      </c>
      <c r="B639" s="238"/>
      <c r="C639" s="237"/>
      <c r="D639" s="238"/>
      <c r="E639" s="237"/>
      <c r="F639" s="239"/>
      <c r="G639" s="238"/>
      <c r="H639" s="237"/>
      <c r="I639" s="238"/>
      <c r="J639" s="237"/>
      <c r="K639" s="239"/>
      <c r="L639" s="238"/>
      <c r="M639" s="237">
        <v>13</v>
      </c>
      <c r="N639" s="238"/>
      <c r="O639" s="237"/>
      <c r="P639" s="238"/>
      <c r="Q639" s="237"/>
      <c r="R639" s="239"/>
      <c r="S639" s="238"/>
      <c r="T639" s="237"/>
      <c r="U639" s="238"/>
      <c r="V639" s="237"/>
      <c r="W639" s="239"/>
      <c r="X639" s="238"/>
    </row>
    <row r="640" spans="1:24" ht="17.25" customHeight="1">
      <c r="A640" s="249">
        <v>7</v>
      </c>
      <c r="B640" s="249"/>
      <c r="C640" s="249"/>
      <c r="D640" s="249"/>
      <c r="E640" s="249"/>
      <c r="F640" s="249"/>
      <c r="G640" s="249"/>
      <c r="H640" s="249"/>
      <c r="I640" s="249"/>
      <c r="J640" s="249"/>
      <c r="K640" s="249"/>
      <c r="L640" s="249"/>
      <c r="M640" s="249">
        <v>14</v>
      </c>
      <c r="N640" s="249"/>
      <c r="O640" s="249"/>
      <c r="P640" s="249"/>
      <c r="Q640" s="249"/>
      <c r="R640" s="249"/>
      <c r="S640" s="249"/>
      <c r="T640" s="249"/>
      <c r="U640" s="249"/>
      <c r="V640" s="249"/>
      <c r="W640" s="249"/>
      <c r="X640" s="249"/>
    </row>
    <row r="641" spans="1:24" ht="15.75" customHeight="1" thickBot="1">
      <c r="A641" s="143"/>
      <c r="B641" s="143"/>
      <c r="C641" s="250" t="s">
        <v>51</v>
      </c>
      <c r="D641" s="250"/>
      <c r="E641" s="250"/>
      <c r="F641" s="250"/>
      <c r="G641" s="250"/>
      <c r="H641" s="250"/>
      <c r="J641" s="251" t="s">
        <v>52</v>
      </c>
      <c r="K641" s="251"/>
      <c r="L641" s="251"/>
      <c r="M641" s="251"/>
      <c r="N641" s="251"/>
      <c r="O641" s="251"/>
      <c r="Q641" s="250" t="s">
        <v>51</v>
      </c>
      <c r="R641" s="250"/>
      <c r="S641" s="250"/>
      <c r="T641" s="250"/>
      <c r="U641" s="250"/>
      <c r="V641" s="250"/>
      <c r="W641" s="143"/>
      <c r="X641" s="143"/>
    </row>
    <row r="642" spans="1:24" ht="12" customHeight="1" thickTop="1">
      <c r="A642" s="144"/>
      <c r="B642" s="144"/>
      <c r="C642" s="145"/>
      <c r="D642" s="146"/>
      <c r="E642" s="146"/>
      <c r="F642" s="146"/>
      <c r="G642" s="146"/>
      <c r="H642" s="147"/>
      <c r="J642" s="145"/>
      <c r="K642" s="146"/>
      <c r="L642" s="146"/>
      <c r="M642" s="146"/>
      <c r="N642" s="146"/>
      <c r="O642" s="147"/>
      <c r="Q642" s="145"/>
      <c r="R642" s="146"/>
      <c r="S642" s="146"/>
      <c r="T642" s="146"/>
      <c r="U642" s="146"/>
      <c r="V642" s="147"/>
      <c r="W642" s="144"/>
      <c r="X642" s="144"/>
    </row>
    <row r="643" spans="1:24" ht="15.75" customHeight="1" thickBot="1">
      <c r="A643" s="144"/>
      <c r="B643" s="144"/>
      <c r="C643" s="148"/>
      <c r="D643" s="149"/>
      <c r="E643" s="149"/>
      <c r="F643" s="149"/>
      <c r="G643" s="149"/>
      <c r="H643" s="150"/>
      <c r="J643" s="148"/>
      <c r="K643" s="149"/>
      <c r="L643" s="149"/>
      <c r="M643" s="149"/>
      <c r="N643" s="149"/>
      <c r="O643" s="150"/>
      <c r="Q643" s="148"/>
      <c r="R643" s="149"/>
      <c r="S643" s="149"/>
      <c r="T643" s="149"/>
      <c r="U643" s="149"/>
      <c r="V643" s="150"/>
      <c r="W643" s="144"/>
      <c r="X643" s="144"/>
    </row>
    <row r="644" spans="1:24" ht="44.25" customHeight="1" thickTop="1">
      <c r="A644" s="240" t="s">
        <v>10</v>
      </c>
      <c r="B644" s="241"/>
      <c r="C644" s="241"/>
      <c r="D644" s="241"/>
      <c r="E644" s="241"/>
      <c r="F644" s="241"/>
      <c r="G644" s="241"/>
      <c r="H644" s="241"/>
      <c r="I644" s="241"/>
      <c r="J644" s="241"/>
      <c r="K644" s="241"/>
      <c r="L644" s="241"/>
      <c r="M644" s="151"/>
      <c r="N644" s="151"/>
      <c r="O644" s="240" t="s">
        <v>10</v>
      </c>
      <c r="P644" s="240"/>
      <c r="Q644" s="240"/>
      <c r="R644" s="240"/>
      <c r="S644" s="240"/>
      <c r="T644" s="240"/>
      <c r="U644" s="240"/>
      <c r="V644" s="240"/>
      <c r="W644" s="240"/>
      <c r="X644" s="240"/>
    </row>
    <row r="645" spans="1:24" ht="18">
      <c r="A645" s="227" t="str">
        <f>TEAMS!$D$1</f>
        <v>CLUB NAME</v>
      </c>
      <c r="B645" s="227"/>
      <c r="C645" s="227"/>
      <c r="D645" s="227"/>
      <c r="E645" s="227"/>
      <c r="F645" s="227"/>
      <c r="G645" s="227"/>
      <c r="H645" s="227"/>
      <c r="I645" s="227"/>
      <c r="J645" s="227"/>
      <c r="K645" s="227"/>
      <c r="L645" s="227"/>
      <c r="M645" s="227"/>
      <c r="N645" s="227"/>
      <c r="O645" s="227"/>
      <c r="P645" s="227"/>
      <c r="Q645" s="227"/>
      <c r="R645" s="227"/>
      <c r="S645" s="227"/>
      <c r="T645" s="227"/>
      <c r="U645" s="227"/>
      <c r="V645" s="227"/>
      <c r="W645" s="227"/>
      <c r="X645" s="227"/>
    </row>
    <row r="646" ht="3" customHeight="1"/>
    <row r="647" spans="1:24" ht="15.75">
      <c r="A647" s="228" t="str">
        <f>TEAMS!$D$3</f>
        <v>Tuesday Mens Mufti.</v>
      </c>
      <c r="B647" s="228"/>
      <c r="C647" s="228"/>
      <c r="D647" s="228"/>
      <c r="E647" s="228"/>
      <c r="F647" s="228"/>
      <c r="G647" s="228"/>
      <c r="H647" s="228"/>
      <c r="I647" s="228"/>
      <c r="J647" s="228"/>
      <c r="K647" s="228"/>
      <c r="L647" s="228"/>
      <c r="M647" s="228"/>
      <c r="N647" s="228"/>
      <c r="O647" s="228"/>
      <c r="P647" s="228"/>
      <c r="Q647" s="228"/>
      <c r="R647" s="228"/>
      <c r="S647" s="228"/>
      <c r="T647" s="228"/>
      <c r="U647" s="228"/>
      <c r="V647" s="228"/>
      <c r="W647" s="228"/>
      <c r="X647" s="228"/>
    </row>
    <row r="648" ht="3" customHeight="1"/>
    <row r="649" spans="3:24" ht="15.75">
      <c r="C649" s="220" t="s">
        <v>2</v>
      </c>
      <c r="D649" s="220"/>
      <c r="E649" s="220"/>
      <c r="F649" s="220"/>
      <c r="G649" s="220"/>
      <c r="H649" s="3"/>
      <c r="I649" s="220" t="s">
        <v>1</v>
      </c>
      <c r="J649" s="220"/>
      <c r="K649" s="220"/>
      <c r="L649" s="220"/>
      <c r="M649" s="220"/>
      <c r="N649" s="220"/>
      <c r="O649" s="220"/>
      <c r="P649" s="220"/>
      <c r="Q649" s="220"/>
      <c r="R649" s="220"/>
      <c r="S649" s="220"/>
      <c r="T649" s="220"/>
      <c r="U649" s="220"/>
      <c r="V649" s="220"/>
      <c r="W649" s="220"/>
      <c r="X649" s="220"/>
    </row>
    <row r="650" ht="3" customHeight="1"/>
    <row r="651" spans="3:24" ht="17.25" customHeight="1" thickBot="1">
      <c r="C651" s="221"/>
      <c r="D651" s="222"/>
      <c r="E651" s="222"/>
      <c r="F651" s="222"/>
      <c r="G651" s="223"/>
      <c r="I651" s="224"/>
      <c r="J651" s="225"/>
      <c r="K651" s="225"/>
      <c r="L651" s="225"/>
      <c r="M651" s="225"/>
      <c r="N651" s="225"/>
      <c r="O651" s="225"/>
      <c r="P651" s="225"/>
      <c r="Q651" s="225"/>
      <c r="R651" s="225"/>
      <c r="S651" s="225"/>
      <c r="T651" s="225"/>
      <c r="U651" s="225"/>
      <c r="V651" s="225"/>
      <c r="W651" s="225"/>
      <c r="X651" s="226"/>
    </row>
    <row r="652" spans="1:23" ht="6.75" customHeight="1" thickTop="1">
      <c r="A652" s="23"/>
      <c r="B652" s="24"/>
      <c r="W652" s="24"/>
    </row>
    <row r="653" spans="1:24" ht="20.25" customHeight="1" thickBot="1">
      <c r="A653" s="232"/>
      <c r="B653" s="233"/>
      <c r="C653" s="233"/>
      <c r="D653" s="233"/>
      <c r="E653" s="233"/>
      <c r="F653" s="233"/>
      <c r="G653" s="233"/>
      <c r="H653" s="233"/>
      <c r="I653" s="233"/>
      <c r="J653" s="233"/>
      <c r="K653" s="233"/>
      <c r="L653" s="234"/>
      <c r="M653" s="235" t="s">
        <v>39</v>
      </c>
      <c r="N653" s="236"/>
      <c r="O653" s="246"/>
      <c r="P653" s="247"/>
      <c r="Q653" s="247"/>
      <c r="R653" s="247"/>
      <c r="S653" s="247"/>
      <c r="T653" s="247"/>
      <c r="U653" s="247"/>
      <c r="V653" s="247"/>
      <c r="W653" s="247"/>
      <c r="X653" s="248"/>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7" customHeight="1">
      <c r="A655" s="141"/>
      <c r="B655" s="142"/>
      <c r="C655" s="242"/>
      <c r="D655" s="243"/>
      <c r="E655" s="243"/>
      <c r="F655" s="243"/>
      <c r="G655" s="244"/>
      <c r="H655" s="242"/>
      <c r="I655" s="243"/>
      <c r="J655" s="243"/>
      <c r="K655" s="243"/>
      <c r="L655" s="244"/>
      <c r="M655" s="157"/>
      <c r="N655" s="158"/>
      <c r="O655" s="242"/>
      <c r="P655" s="243"/>
      <c r="Q655" s="243"/>
      <c r="R655" s="243"/>
      <c r="S655" s="244"/>
      <c r="T655" s="242"/>
      <c r="U655" s="243"/>
      <c r="V655" s="243"/>
      <c r="W655" s="243"/>
      <c r="X655" s="244"/>
    </row>
    <row r="656" spans="1:24" ht="13.5" customHeight="1">
      <c r="A656" s="245" t="s">
        <v>15</v>
      </c>
      <c r="B656" s="245"/>
      <c r="C656" s="229" t="s">
        <v>13</v>
      </c>
      <c r="D656" s="230"/>
      <c r="E656" s="229" t="s">
        <v>14</v>
      </c>
      <c r="F656" s="231"/>
      <c r="G656" s="230"/>
      <c r="H656" s="229" t="s">
        <v>13</v>
      </c>
      <c r="I656" s="230"/>
      <c r="J656" s="229" t="s">
        <v>14</v>
      </c>
      <c r="K656" s="231"/>
      <c r="L656" s="230"/>
      <c r="M656" s="245" t="s">
        <v>15</v>
      </c>
      <c r="N656" s="245"/>
      <c r="O656" s="229" t="s">
        <v>13</v>
      </c>
      <c r="P656" s="230"/>
      <c r="Q656" s="229" t="s">
        <v>14</v>
      </c>
      <c r="R656" s="231"/>
      <c r="S656" s="230"/>
      <c r="T656" s="229" t="s">
        <v>13</v>
      </c>
      <c r="U656" s="230"/>
      <c r="V656" s="229" t="s">
        <v>14</v>
      </c>
      <c r="W656" s="231"/>
      <c r="X656" s="230"/>
    </row>
    <row r="657" spans="1:24" ht="17.25" customHeight="1">
      <c r="A657" s="237">
        <v>1</v>
      </c>
      <c r="B657" s="238"/>
      <c r="C657" s="237"/>
      <c r="D657" s="238"/>
      <c r="E657" s="237"/>
      <c r="F657" s="239"/>
      <c r="G657" s="238"/>
      <c r="H657" s="237"/>
      <c r="I657" s="238"/>
      <c r="J657" s="237"/>
      <c r="K657" s="239"/>
      <c r="L657" s="238"/>
      <c r="M657" s="237">
        <v>8</v>
      </c>
      <c r="N657" s="238"/>
      <c r="O657" s="237"/>
      <c r="P657" s="238"/>
      <c r="Q657" s="237"/>
      <c r="R657" s="239"/>
      <c r="S657" s="238"/>
      <c r="T657" s="237"/>
      <c r="U657" s="238"/>
      <c r="V657" s="237"/>
      <c r="W657" s="239"/>
      <c r="X657" s="238"/>
    </row>
    <row r="658" spans="1:24" ht="17.25" customHeight="1">
      <c r="A658" s="237">
        <v>2</v>
      </c>
      <c r="B658" s="238"/>
      <c r="C658" s="237"/>
      <c r="D658" s="238"/>
      <c r="E658" s="237"/>
      <c r="F658" s="239"/>
      <c r="G658" s="238"/>
      <c r="H658" s="237"/>
      <c r="I658" s="238"/>
      <c r="J658" s="237"/>
      <c r="K658" s="239"/>
      <c r="L658" s="238"/>
      <c r="M658" s="237">
        <v>9</v>
      </c>
      <c r="N658" s="238"/>
      <c r="O658" s="237"/>
      <c r="P658" s="238"/>
      <c r="Q658" s="237"/>
      <c r="R658" s="239"/>
      <c r="S658" s="238"/>
      <c r="T658" s="237"/>
      <c r="U658" s="238"/>
      <c r="V658" s="237"/>
      <c r="W658" s="239"/>
      <c r="X658" s="238"/>
    </row>
    <row r="659" spans="1:24" ht="17.25" customHeight="1">
      <c r="A659" s="237">
        <v>3</v>
      </c>
      <c r="B659" s="238"/>
      <c r="C659" s="237"/>
      <c r="D659" s="238"/>
      <c r="E659" s="237"/>
      <c r="F659" s="239"/>
      <c r="G659" s="238"/>
      <c r="H659" s="237"/>
      <c r="I659" s="238"/>
      <c r="J659" s="237"/>
      <c r="K659" s="239"/>
      <c r="L659" s="238"/>
      <c r="M659" s="237">
        <v>10</v>
      </c>
      <c r="N659" s="238"/>
      <c r="O659" s="237"/>
      <c r="P659" s="238"/>
      <c r="Q659" s="237"/>
      <c r="R659" s="239"/>
      <c r="S659" s="238"/>
      <c r="T659" s="237"/>
      <c r="U659" s="238"/>
      <c r="V659" s="237"/>
      <c r="W659" s="239"/>
      <c r="X659" s="238"/>
    </row>
    <row r="660" spans="1:24" ht="17.25" customHeight="1">
      <c r="A660" s="237">
        <v>4</v>
      </c>
      <c r="B660" s="238"/>
      <c r="C660" s="237"/>
      <c r="D660" s="238"/>
      <c r="E660" s="237"/>
      <c r="F660" s="239"/>
      <c r="G660" s="238"/>
      <c r="H660" s="237"/>
      <c r="I660" s="238"/>
      <c r="J660" s="237"/>
      <c r="K660" s="239"/>
      <c r="L660" s="238"/>
      <c r="M660" s="237">
        <v>11</v>
      </c>
      <c r="N660" s="238"/>
      <c r="O660" s="237"/>
      <c r="P660" s="238"/>
      <c r="Q660" s="237"/>
      <c r="R660" s="239"/>
      <c r="S660" s="238"/>
      <c r="T660" s="237"/>
      <c r="U660" s="238"/>
      <c r="V660" s="237"/>
      <c r="W660" s="239"/>
      <c r="X660" s="238"/>
    </row>
    <row r="661" spans="1:24" ht="17.25" customHeight="1">
      <c r="A661" s="237">
        <v>5</v>
      </c>
      <c r="B661" s="238"/>
      <c r="C661" s="237"/>
      <c r="D661" s="238"/>
      <c r="E661" s="237"/>
      <c r="F661" s="239"/>
      <c r="G661" s="238"/>
      <c r="H661" s="237"/>
      <c r="I661" s="238"/>
      <c r="J661" s="237"/>
      <c r="K661" s="239"/>
      <c r="L661" s="238"/>
      <c r="M661" s="237">
        <v>12</v>
      </c>
      <c r="N661" s="238"/>
      <c r="O661" s="237"/>
      <c r="P661" s="238"/>
      <c r="Q661" s="237"/>
      <c r="R661" s="239"/>
      <c r="S661" s="238"/>
      <c r="T661" s="237"/>
      <c r="U661" s="238"/>
      <c r="V661" s="237"/>
      <c r="W661" s="239"/>
      <c r="X661" s="238"/>
    </row>
    <row r="662" spans="1:24" ht="17.25" customHeight="1">
      <c r="A662" s="237">
        <v>6</v>
      </c>
      <c r="B662" s="238"/>
      <c r="C662" s="237"/>
      <c r="D662" s="238"/>
      <c r="E662" s="237"/>
      <c r="F662" s="239"/>
      <c r="G662" s="238"/>
      <c r="H662" s="237"/>
      <c r="I662" s="238"/>
      <c r="J662" s="237"/>
      <c r="K662" s="239"/>
      <c r="L662" s="238"/>
      <c r="M662" s="237">
        <v>13</v>
      </c>
      <c r="N662" s="238"/>
      <c r="O662" s="237"/>
      <c r="P662" s="238"/>
      <c r="Q662" s="237"/>
      <c r="R662" s="239"/>
      <c r="S662" s="238"/>
      <c r="T662" s="237"/>
      <c r="U662" s="238"/>
      <c r="V662" s="237"/>
      <c r="W662" s="239"/>
      <c r="X662" s="238"/>
    </row>
    <row r="663" spans="1:24" ht="17.25" customHeight="1">
      <c r="A663" s="249">
        <v>7</v>
      </c>
      <c r="B663" s="249"/>
      <c r="C663" s="249"/>
      <c r="D663" s="249"/>
      <c r="E663" s="249"/>
      <c r="F663" s="249"/>
      <c r="G663" s="249"/>
      <c r="H663" s="249"/>
      <c r="I663" s="249"/>
      <c r="J663" s="249"/>
      <c r="K663" s="249"/>
      <c r="L663" s="249"/>
      <c r="M663" s="249">
        <v>14</v>
      </c>
      <c r="N663" s="249"/>
      <c r="O663" s="249"/>
      <c r="P663" s="249"/>
      <c r="Q663" s="249"/>
      <c r="R663" s="249"/>
      <c r="S663" s="249"/>
      <c r="T663" s="249"/>
      <c r="U663" s="249"/>
      <c r="V663" s="249"/>
      <c r="W663" s="249"/>
      <c r="X663" s="249"/>
    </row>
    <row r="664" spans="1:24" ht="15.75" customHeight="1" thickBot="1">
      <c r="A664" s="143"/>
      <c r="B664" s="143"/>
      <c r="C664" s="250" t="s">
        <v>51</v>
      </c>
      <c r="D664" s="250"/>
      <c r="E664" s="250"/>
      <c r="F664" s="250"/>
      <c r="G664" s="250"/>
      <c r="H664" s="250"/>
      <c r="J664" s="251" t="s">
        <v>52</v>
      </c>
      <c r="K664" s="251"/>
      <c r="L664" s="251"/>
      <c r="M664" s="251"/>
      <c r="N664" s="251"/>
      <c r="O664" s="251"/>
      <c r="Q664" s="250" t="s">
        <v>51</v>
      </c>
      <c r="R664" s="250"/>
      <c r="S664" s="250"/>
      <c r="T664" s="250"/>
      <c r="U664" s="250"/>
      <c r="V664" s="250"/>
      <c r="W664" s="143"/>
      <c r="X664" s="143"/>
    </row>
    <row r="665" spans="1:24" ht="12" customHeight="1" thickTop="1">
      <c r="A665" s="144"/>
      <c r="B665" s="144"/>
      <c r="C665" s="145"/>
      <c r="D665" s="146"/>
      <c r="E665" s="146"/>
      <c r="F665" s="146"/>
      <c r="G665" s="146"/>
      <c r="H665" s="147"/>
      <c r="J665" s="145"/>
      <c r="K665" s="146"/>
      <c r="L665" s="146"/>
      <c r="M665" s="146"/>
      <c r="N665" s="146"/>
      <c r="O665" s="147"/>
      <c r="Q665" s="145"/>
      <c r="R665" s="146"/>
      <c r="S665" s="146"/>
      <c r="T665" s="146"/>
      <c r="U665" s="146"/>
      <c r="V665" s="147"/>
      <c r="W665" s="144"/>
      <c r="X665" s="144"/>
    </row>
    <row r="666" spans="1:24" ht="15.75" customHeight="1" thickBot="1">
      <c r="A666" s="144"/>
      <c r="B666" s="144"/>
      <c r="C666" s="148"/>
      <c r="D666" s="149"/>
      <c r="E666" s="149"/>
      <c r="F666" s="149"/>
      <c r="G666" s="149"/>
      <c r="H666" s="150"/>
      <c r="J666" s="148"/>
      <c r="K666" s="149"/>
      <c r="L666" s="149"/>
      <c r="M666" s="149"/>
      <c r="N666" s="149"/>
      <c r="O666" s="150"/>
      <c r="Q666" s="148"/>
      <c r="R666" s="149"/>
      <c r="S666" s="149"/>
      <c r="T666" s="149"/>
      <c r="U666" s="149"/>
      <c r="V666" s="150"/>
      <c r="W666" s="144"/>
      <c r="X666" s="144"/>
    </row>
    <row r="667" spans="1:24" ht="44.25" customHeight="1" thickTop="1">
      <c r="A667" s="240" t="s">
        <v>10</v>
      </c>
      <c r="B667" s="241"/>
      <c r="C667" s="241"/>
      <c r="D667" s="241"/>
      <c r="E667" s="241"/>
      <c r="F667" s="241"/>
      <c r="G667" s="241"/>
      <c r="H667" s="241"/>
      <c r="I667" s="241"/>
      <c r="J667" s="241"/>
      <c r="K667" s="241"/>
      <c r="L667" s="241"/>
      <c r="M667" s="151"/>
      <c r="N667" s="151"/>
      <c r="O667" s="240" t="s">
        <v>10</v>
      </c>
      <c r="P667" s="240"/>
      <c r="Q667" s="240"/>
      <c r="R667" s="240"/>
      <c r="S667" s="240"/>
      <c r="T667" s="240"/>
      <c r="U667" s="240"/>
      <c r="V667" s="240"/>
      <c r="W667" s="240"/>
      <c r="X667" s="240"/>
    </row>
    <row r="668" ht="3" customHeight="1"/>
  </sheetData>
  <sheetProtection sheet="1" selectLockedCells="1" selectUnlockedCells="1"/>
  <mergeCells count="2842">
    <mergeCell ref="A667:L667"/>
    <mergeCell ref="O667:X667"/>
    <mergeCell ref="O663:P663"/>
    <mergeCell ref="Q663:S663"/>
    <mergeCell ref="T663:U663"/>
    <mergeCell ref="V663:X663"/>
    <mergeCell ref="C664:H664"/>
    <mergeCell ref="J664:O664"/>
    <mergeCell ref="Q664:V664"/>
    <mergeCell ref="O662:P662"/>
    <mergeCell ref="Q662:S662"/>
    <mergeCell ref="T662:U662"/>
    <mergeCell ref="V662:X662"/>
    <mergeCell ref="A663:B663"/>
    <mergeCell ref="C663:D663"/>
    <mergeCell ref="E663:G663"/>
    <mergeCell ref="H663:I663"/>
    <mergeCell ref="J663:L663"/>
    <mergeCell ref="M663:N663"/>
    <mergeCell ref="O661:P661"/>
    <mergeCell ref="Q661:S661"/>
    <mergeCell ref="T661:U661"/>
    <mergeCell ref="V661:X661"/>
    <mergeCell ref="A662:B662"/>
    <mergeCell ref="C662:D662"/>
    <mergeCell ref="E662:G662"/>
    <mergeCell ref="H662:I662"/>
    <mergeCell ref="J662:L662"/>
    <mergeCell ref="M662:N662"/>
    <mergeCell ref="O660:P660"/>
    <mergeCell ref="Q660:S660"/>
    <mergeCell ref="T660:U660"/>
    <mergeCell ref="V660:X660"/>
    <mergeCell ref="A661:B661"/>
    <mergeCell ref="C661:D661"/>
    <mergeCell ref="E661:G661"/>
    <mergeCell ref="H661:I661"/>
    <mergeCell ref="J661:L661"/>
    <mergeCell ref="M661:N661"/>
    <mergeCell ref="O659:P659"/>
    <mergeCell ref="Q659:S659"/>
    <mergeCell ref="T659:U659"/>
    <mergeCell ref="V659:X659"/>
    <mergeCell ref="A660:B660"/>
    <mergeCell ref="C660:D660"/>
    <mergeCell ref="E660:G660"/>
    <mergeCell ref="H660:I660"/>
    <mergeCell ref="J660:L660"/>
    <mergeCell ref="M660:N660"/>
    <mergeCell ref="O658:P658"/>
    <mergeCell ref="Q658:S658"/>
    <mergeCell ref="T658:U658"/>
    <mergeCell ref="V658:X658"/>
    <mergeCell ref="A659:B659"/>
    <mergeCell ref="C659:D659"/>
    <mergeCell ref="E659:G659"/>
    <mergeCell ref="H659:I659"/>
    <mergeCell ref="J659:L659"/>
    <mergeCell ref="M659:N659"/>
    <mergeCell ref="O657:P657"/>
    <mergeCell ref="Q657:S657"/>
    <mergeCell ref="T657:U657"/>
    <mergeCell ref="V657:X657"/>
    <mergeCell ref="A658:B658"/>
    <mergeCell ref="C658:D658"/>
    <mergeCell ref="E658:G658"/>
    <mergeCell ref="H658:I658"/>
    <mergeCell ref="J658:L658"/>
    <mergeCell ref="M658:N658"/>
    <mergeCell ref="O656:P656"/>
    <mergeCell ref="Q656:S656"/>
    <mergeCell ref="T656:U656"/>
    <mergeCell ref="V656:X656"/>
    <mergeCell ref="A657:B657"/>
    <mergeCell ref="C657:D657"/>
    <mergeCell ref="E657:G657"/>
    <mergeCell ref="H657:I657"/>
    <mergeCell ref="J657:L657"/>
    <mergeCell ref="M657:N657"/>
    <mergeCell ref="A656:B656"/>
    <mergeCell ref="C656:D656"/>
    <mergeCell ref="E656:G656"/>
    <mergeCell ref="H656:I656"/>
    <mergeCell ref="J656:L656"/>
    <mergeCell ref="M656:N656"/>
    <mergeCell ref="C651:G651"/>
    <mergeCell ref="I651:X651"/>
    <mergeCell ref="A653:L653"/>
    <mergeCell ref="M653:N653"/>
    <mergeCell ref="O653:X653"/>
    <mergeCell ref="C655:G655"/>
    <mergeCell ref="H655:L655"/>
    <mergeCell ref="O655:S655"/>
    <mergeCell ref="T655:X655"/>
    <mergeCell ref="A644:L644"/>
    <mergeCell ref="O644:X644"/>
    <mergeCell ref="A645:X645"/>
    <mergeCell ref="A647:X647"/>
    <mergeCell ref="C649:G649"/>
    <mergeCell ref="I649:X649"/>
    <mergeCell ref="O640:P640"/>
    <mergeCell ref="Q640:S640"/>
    <mergeCell ref="T640:U640"/>
    <mergeCell ref="V640:X640"/>
    <mergeCell ref="C641:H641"/>
    <mergeCell ref="J641:O641"/>
    <mergeCell ref="Q641:V641"/>
    <mergeCell ref="O639:P639"/>
    <mergeCell ref="Q639:S639"/>
    <mergeCell ref="T639:U639"/>
    <mergeCell ref="V639:X639"/>
    <mergeCell ref="A640:B640"/>
    <mergeCell ref="C640:D640"/>
    <mergeCell ref="E640:G640"/>
    <mergeCell ref="H640:I640"/>
    <mergeCell ref="J640:L640"/>
    <mergeCell ref="M640:N640"/>
    <mergeCell ref="O638:P638"/>
    <mergeCell ref="Q638:S638"/>
    <mergeCell ref="T638:U638"/>
    <mergeCell ref="V638:X638"/>
    <mergeCell ref="A639:B639"/>
    <mergeCell ref="C639:D639"/>
    <mergeCell ref="E639:G639"/>
    <mergeCell ref="H639:I639"/>
    <mergeCell ref="J639:L639"/>
    <mergeCell ref="M639:N639"/>
    <mergeCell ref="O637:P637"/>
    <mergeCell ref="Q637:S637"/>
    <mergeCell ref="T637:U637"/>
    <mergeCell ref="V637:X637"/>
    <mergeCell ref="A638:B638"/>
    <mergeCell ref="C638:D638"/>
    <mergeCell ref="E638:G638"/>
    <mergeCell ref="H638:I638"/>
    <mergeCell ref="J638:L638"/>
    <mergeCell ref="M638:N638"/>
    <mergeCell ref="O636:P636"/>
    <mergeCell ref="Q636:S636"/>
    <mergeCell ref="T636:U636"/>
    <mergeCell ref="V636:X636"/>
    <mergeCell ref="A637:B637"/>
    <mergeCell ref="C637:D637"/>
    <mergeCell ref="E637:G637"/>
    <mergeCell ref="H637:I637"/>
    <mergeCell ref="J637:L637"/>
    <mergeCell ref="M637:N637"/>
    <mergeCell ref="O635:P635"/>
    <mergeCell ref="Q635:S635"/>
    <mergeCell ref="T635:U635"/>
    <mergeCell ref="V635:X635"/>
    <mergeCell ref="A636:B636"/>
    <mergeCell ref="C636:D636"/>
    <mergeCell ref="E636:G636"/>
    <mergeCell ref="H636:I636"/>
    <mergeCell ref="J636:L636"/>
    <mergeCell ref="M636:N636"/>
    <mergeCell ref="O634:P634"/>
    <mergeCell ref="Q634:S634"/>
    <mergeCell ref="T634:U634"/>
    <mergeCell ref="V634:X634"/>
    <mergeCell ref="A635:B635"/>
    <mergeCell ref="C635:D635"/>
    <mergeCell ref="E635:G635"/>
    <mergeCell ref="H635:I635"/>
    <mergeCell ref="J635:L635"/>
    <mergeCell ref="M635:N635"/>
    <mergeCell ref="O633:P633"/>
    <mergeCell ref="Q633:S633"/>
    <mergeCell ref="T633:U633"/>
    <mergeCell ref="V633:X633"/>
    <mergeCell ref="A634:B634"/>
    <mergeCell ref="C634:D634"/>
    <mergeCell ref="E634:G634"/>
    <mergeCell ref="H634:I634"/>
    <mergeCell ref="J634:L634"/>
    <mergeCell ref="M634:N634"/>
    <mergeCell ref="A633:B633"/>
    <mergeCell ref="C633:D633"/>
    <mergeCell ref="E633:G633"/>
    <mergeCell ref="H633:I633"/>
    <mergeCell ref="J633:L633"/>
    <mergeCell ref="M633:N633"/>
    <mergeCell ref="C628:G628"/>
    <mergeCell ref="I628:X628"/>
    <mergeCell ref="A630:L630"/>
    <mergeCell ref="M630:N630"/>
    <mergeCell ref="O630:X630"/>
    <mergeCell ref="C632:G632"/>
    <mergeCell ref="H632:L632"/>
    <mergeCell ref="O632:S632"/>
    <mergeCell ref="T632:X632"/>
    <mergeCell ref="A621:L621"/>
    <mergeCell ref="O621:X621"/>
    <mergeCell ref="A622:X622"/>
    <mergeCell ref="A624:X624"/>
    <mergeCell ref="C626:G626"/>
    <mergeCell ref="I626:X626"/>
    <mergeCell ref="O617:P617"/>
    <mergeCell ref="Q617:S617"/>
    <mergeCell ref="T617:U617"/>
    <mergeCell ref="V617:X617"/>
    <mergeCell ref="C618:H618"/>
    <mergeCell ref="J618:O618"/>
    <mergeCell ref="Q618:V618"/>
    <mergeCell ref="O616:P616"/>
    <mergeCell ref="Q616:S616"/>
    <mergeCell ref="T616:U616"/>
    <mergeCell ref="V616:X616"/>
    <mergeCell ref="A617:B617"/>
    <mergeCell ref="C617:D617"/>
    <mergeCell ref="E617:G617"/>
    <mergeCell ref="H617:I617"/>
    <mergeCell ref="J617:L617"/>
    <mergeCell ref="M617:N617"/>
    <mergeCell ref="O615:P615"/>
    <mergeCell ref="Q615:S615"/>
    <mergeCell ref="T615:U615"/>
    <mergeCell ref="V615:X615"/>
    <mergeCell ref="A616:B616"/>
    <mergeCell ref="C616:D616"/>
    <mergeCell ref="E616:G616"/>
    <mergeCell ref="H616:I616"/>
    <mergeCell ref="J616:L616"/>
    <mergeCell ref="M616:N616"/>
    <mergeCell ref="O614:P614"/>
    <mergeCell ref="Q614:S614"/>
    <mergeCell ref="T614:U614"/>
    <mergeCell ref="V614:X614"/>
    <mergeCell ref="A615:B615"/>
    <mergeCell ref="C615:D615"/>
    <mergeCell ref="E615:G615"/>
    <mergeCell ref="H615:I615"/>
    <mergeCell ref="J615:L615"/>
    <mergeCell ref="M615:N615"/>
    <mergeCell ref="O613:P613"/>
    <mergeCell ref="Q613:S613"/>
    <mergeCell ref="T613:U613"/>
    <mergeCell ref="V613:X613"/>
    <mergeCell ref="A614:B614"/>
    <mergeCell ref="C614:D614"/>
    <mergeCell ref="E614:G614"/>
    <mergeCell ref="H614:I614"/>
    <mergeCell ref="J614:L614"/>
    <mergeCell ref="M614:N614"/>
    <mergeCell ref="O612:P612"/>
    <mergeCell ref="Q612:S612"/>
    <mergeCell ref="T612:U612"/>
    <mergeCell ref="V612:X612"/>
    <mergeCell ref="A613:B613"/>
    <mergeCell ref="C613:D613"/>
    <mergeCell ref="E613:G613"/>
    <mergeCell ref="H613:I613"/>
    <mergeCell ref="J613:L613"/>
    <mergeCell ref="M613:N613"/>
    <mergeCell ref="O611:P611"/>
    <mergeCell ref="Q611:S611"/>
    <mergeCell ref="T611:U611"/>
    <mergeCell ref="V611:X611"/>
    <mergeCell ref="A612:B612"/>
    <mergeCell ref="C612:D612"/>
    <mergeCell ref="E612:G612"/>
    <mergeCell ref="H612:I612"/>
    <mergeCell ref="J612:L612"/>
    <mergeCell ref="M612:N612"/>
    <mergeCell ref="O610:P610"/>
    <mergeCell ref="Q610:S610"/>
    <mergeCell ref="T610:U610"/>
    <mergeCell ref="V610:X610"/>
    <mergeCell ref="A611:B611"/>
    <mergeCell ref="C611:D611"/>
    <mergeCell ref="E611:G611"/>
    <mergeCell ref="H611:I611"/>
    <mergeCell ref="J611:L611"/>
    <mergeCell ref="M611:N611"/>
    <mergeCell ref="A610:B610"/>
    <mergeCell ref="C610:D610"/>
    <mergeCell ref="E610:G610"/>
    <mergeCell ref="H610:I610"/>
    <mergeCell ref="J610:L610"/>
    <mergeCell ref="M610:N610"/>
    <mergeCell ref="C605:G605"/>
    <mergeCell ref="I605:X605"/>
    <mergeCell ref="A607:L607"/>
    <mergeCell ref="M607:N607"/>
    <mergeCell ref="O607:X607"/>
    <mergeCell ref="C609:G609"/>
    <mergeCell ref="H609:L609"/>
    <mergeCell ref="O609:S609"/>
    <mergeCell ref="T609:X609"/>
    <mergeCell ref="A598:L598"/>
    <mergeCell ref="O598:X598"/>
    <mergeCell ref="A599:X599"/>
    <mergeCell ref="A601:X601"/>
    <mergeCell ref="C603:G603"/>
    <mergeCell ref="I603:X603"/>
    <mergeCell ref="O594:P594"/>
    <mergeCell ref="Q594:S594"/>
    <mergeCell ref="T594:U594"/>
    <mergeCell ref="V594:X594"/>
    <mergeCell ref="C595:H595"/>
    <mergeCell ref="J595:O595"/>
    <mergeCell ref="Q595:V595"/>
    <mergeCell ref="O593:P593"/>
    <mergeCell ref="Q593:S593"/>
    <mergeCell ref="T593:U593"/>
    <mergeCell ref="V593:X593"/>
    <mergeCell ref="A594:B594"/>
    <mergeCell ref="C594:D594"/>
    <mergeCell ref="E594:G594"/>
    <mergeCell ref="H594:I594"/>
    <mergeCell ref="J594:L594"/>
    <mergeCell ref="M594:N594"/>
    <mergeCell ref="O592:P592"/>
    <mergeCell ref="Q592:S592"/>
    <mergeCell ref="T592:U592"/>
    <mergeCell ref="V592:X592"/>
    <mergeCell ref="A593:B593"/>
    <mergeCell ref="C593:D593"/>
    <mergeCell ref="E593:G593"/>
    <mergeCell ref="H593:I593"/>
    <mergeCell ref="J593:L593"/>
    <mergeCell ref="M593:N593"/>
    <mergeCell ref="O591:P591"/>
    <mergeCell ref="Q591:S591"/>
    <mergeCell ref="T591:U591"/>
    <mergeCell ref="V591:X591"/>
    <mergeCell ref="A592:B592"/>
    <mergeCell ref="C592:D592"/>
    <mergeCell ref="E592:G592"/>
    <mergeCell ref="H592:I592"/>
    <mergeCell ref="J592:L592"/>
    <mergeCell ref="M592:N592"/>
    <mergeCell ref="O590:P590"/>
    <mergeCell ref="Q590:S590"/>
    <mergeCell ref="T590:U590"/>
    <mergeCell ref="V590:X590"/>
    <mergeCell ref="A591:B591"/>
    <mergeCell ref="C591:D591"/>
    <mergeCell ref="E591:G591"/>
    <mergeCell ref="H591:I591"/>
    <mergeCell ref="J591:L591"/>
    <mergeCell ref="M591:N591"/>
    <mergeCell ref="O589:P589"/>
    <mergeCell ref="Q589:S589"/>
    <mergeCell ref="T589:U589"/>
    <mergeCell ref="V589:X589"/>
    <mergeCell ref="A590:B590"/>
    <mergeCell ref="C590:D590"/>
    <mergeCell ref="E590:G590"/>
    <mergeCell ref="H590:I590"/>
    <mergeCell ref="J590:L590"/>
    <mergeCell ref="M590:N590"/>
    <mergeCell ref="O588:P588"/>
    <mergeCell ref="Q588:S588"/>
    <mergeCell ref="T588:U588"/>
    <mergeCell ref="V588:X588"/>
    <mergeCell ref="A589:B589"/>
    <mergeCell ref="C589:D589"/>
    <mergeCell ref="E589:G589"/>
    <mergeCell ref="H589:I589"/>
    <mergeCell ref="J589:L589"/>
    <mergeCell ref="M589:N589"/>
    <mergeCell ref="O587:P587"/>
    <mergeCell ref="Q587:S587"/>
    <mergeCell ref="T587:U587"/>
    <mergeCell ref="V587:X587"/>
    <mergeCell ref="A588:B588"/>
    <mergeCell ref="C588:D588"/>
    <mergeCell ref="E588:G588"/>
    <mergeCell ref="H588:I588"/>
    <mergeCell ref="J588:L588"/>
    <mergeCell ref="M588:N588"/>
    <mergeCell ref="A587:B587"/>
    <mergeCell ref="C587:D587"/>
    <mergeCell ref="E587:G587"/>
    <mergeCell ref="H587:I587"/>
    <mergeCell ref="J587:L587"/>
    <mergeCell ref="M587:N587"/>
    <mergeCell ref="C582:G582"/>
    <mergeCell ref="I582:X582"/>
    <mergeCell ref="A584:L584"/>
    <mergeCell ref="M584:N584"/>
    <mergeCell ref="O584:X584"/>
    <mergeCell ref="C586:G586"/>
    <mergeCell ref="H586:L586"/>
    <mergeCell ref="O586:S586"/>
    <mergeCell ref="T586:X586"/>
    <mergeCell ref="A575:L575"/>
    <mergeCell ref="O575:X575"/>
    <mergeCell ref="A576:X576"/>
    <mergeCell ref="A578:X578"/>
    <mergeCell ref="C580:G580"/>
    <mergeCell ref="I580:X580"/>
    <mergeCell ref="O571:P571"/>
    <mergeCell ref="Q571:S571"/>
    <mergeCell ref="T571:U571"/>
    <mergeCell ref="V571:X571"/>
    <mergeCell ref="C572:H572"/>
    <mergeCell ref="J572:O572"/>
    <mergeCell ref="Q572:V572"/>
    <mergeCell ref="O570:P570"/>
    <mergeCell ref="Q570:S570"/>
    <mergeCell ref="T570:U570"/>
    <mergeCell ref="V570:X570"/>
    <mergeCell ref="A571:B571"/>
    <mergeCell ref="C571:D571"/>
    <mergeCell ref="E571:G571"/>
    <mergeCell ref="H571:I571"/>
    <mergeCell ref="J571:L571"/>
    <mergeCell ref="M571:N571"/>
    <mergeCell ref="O569:P569"/>
    <mergeCell ref="Q569:S569"/>
    <mergeCell ref="T569:U569"/>
    <mergeCell ref="V569:X569"/>
    <mergeCell ref="A570:B570"/>
    <mergeCell ref="C570:D570"/>
    <mergeCell ref="E570:G570"/>
    <mergeCell ref="H570:I570"/>
    <mergeCell ref="J570:L570"/>
    <mergeCell ref="M570:N570"/>
    <mergeCell ref="O568:P568"/>
    <mergeCell ref="Q568:S568"/>
    <mergeCell ref="T568:U568"/>
    <mergeCell ref="V568:X568"/>
    <mergeCell ref="A569:B569"/>
    <mergeCell ref="C569:D569"/>
    <mergeCell ref="E569:G569"/>
    <mergeCell ref="H569:I569"/>
    <mergeCell ref="J569:L569"/>
    <mergeCell ref="M569:N569"/>
    <mergeCell ref="O567:P567"/>
    <mergeCell ref="Q567:S567"/>
    <mergeCell ref="T567:U567"/>
    <mergeCell ref="V567:X567"/>
    <mergeCell ref="A568:B568"/>
    <mergeCell ref="C568:D568"/>
    <mergeCell ref="E568:G568"/>
    <mergeCell ref="H568:I568"/>
    <mergeCell ref="J568:L568"/>
    <mergeCell ref="M568:N568"/>
    <mergeCell ref="O566:P566"/>
    <mergeCell ref="Q566:S566"/>
    <mergeCell ref="T566:U566"/>
    <mergeCell ref="V566:X566"/>
    <mergeCell ref="A567:B567"/>
    <mergeCell ref="C567:D567"/>
    <mergeCell ref="E567:G567"/>
    <mergeCell ref="H567:I567"/>
    <mergeCell ref="J567:L567"/>
    <mergeCell ref="M567:N567"/>
    <mergeCell ref="O565:P565"/>
    <mergeCell ref="Q565:S565"/>
    <mergeCell ref="T565:U565"/>
    <mergeCell ref="V565:X565"/>
    <mergeCell ref="A566:B566"/>
    <mergeCell ref="C566:D566"/>
    <mergeCell ref="E566:G566"/>
    <mergeCell ref="H566:I566"/>
    <mergeCell ref="J566:L566"/>
    <mergeCell ref="M566:N566"/>
    <mergeCell ref="O564:P564"/>
    <mergeCell ref="Q564:S564"/>
    <mergeCell ref="T564:U564"/>
    <mergeCell ref="V564:X564"/>
    <mergeCell ref="A565:B565"/>
    <mergeCell ref="C565:D565"/>
    <mergeCell ref="E565:G565"/>
    <mergeCell ref="H565:I565"/>
    <mergeCell ref="J565:L565"/>
    <mergeCell ref="M565:N565"/>
    <mergeCell ref="A564:B564"/>
    <mergeCell ref="C564:D564"/>
    <mergeCell ref="E564:G564"/>
    <mergeCell ref="H564:I564"/>
    <mergeCell ref="J564:L564"/>
    <mergeCell ref="M564:N564"/>
    <mergeCell ref="C559:G559"/>
    <mergeCell ref="I559:X559"/>
    <mergeCell ref="A561:L561"/>
    <mergeCell ref="M561:N561"/>
    <mergeCell ref="O561:X561"/>
    <mergeCell ref="C563:G563"/>
    <mergeCell ref="H563:L563"/>
    <mergeCell ref="O563:S563"/>
    <mergeCell ref="T563:X563"/>
    <mergeCell ref="A552:L552"/>
    <mergeCell ref="O552:X552"/>
    <mergeCell ref="A553:X553"/>
    <mergeCell ref="A555:X555"/>
    <mergeCell ref="C557:G557"/>
    <mergeCell ref="I557:X557"/>
    <mergeCell ref="O548:P548"/>
    <mergeCell ref="Q548:S548"/>
    <mergeCell ref="T548:U548"/>
    <mergeCell ref="V548:X548"/>
    <mergeCell ref="C549:H549"/>
    <mergeCell ref="J549:O549"/>
    <mergeCell ref="Q549:V549"/>
    <mergeCell ref="O547:P547"/>
    <mergeCell ref="Q547:S547"/>
    <mergeCell ref="T547:U547"/>
    <mergeCell ref="V547:X547"/>
    <mergeCell ref="A548:B548"/>
    <mergeCell ref="C548:D548"/>
    <mergeCell ref="E548:G548"/>
    <mergeCell ref="H548:I548"/>
    <mergeCell ref="J548:L548"/>
    <mergeCell ref="M548:N548"/>
    <mergeCell ref="O546:P546"/>
    <mergeCell ref="Q546:S546"/>
    <mergeCell ref="T546:U546"/>
    <mergeCell ref="V546:X546"/>
    <mergeCell ref="A547:B547"/>
    <mergeCell ref="C547:D547"/>
    <mergeCell ref="E547:G547"/>
    <mergeCell ref="H547:I547"/>
    <mergeCell ref="J547:L547"/>
    <mergeCell ref="M547:N547"/>
    <mergeCell ref="O545:P545"/>
    <mergeCell ref="Q545:S545"/>
    <mergeCell ref="T545:U545"/>
    <mergeCell ref="V545:X545"/>
    <mergeCell ref="A546:B546"/>
    <mergeCell ref="C546:D546"/>
    <mergeCell ref="E546:G546"/>
    <mergeCell ref="H546:I546"/>
    <mergeCell ref="J546:L546"/>
    <mergeCell ref="M546:N546"/>
    <mergeCell ref="O544:P544"/>
    <mergeCell ref="Q544:S544"/>
    <mergeCell ref="T544:U544"/>
    <mergeCell ref="V544:X544"/>
    <mergeCell ref="A545:B545"/>
    <mergeCell ref="C545:D545"/>
    <mergeCell ref="E545:G545"/>
    <mergeCell ref="H545:I545"/>
    <mergeCell ref="J545:L545"/>
    <mergeCell ref="M545:N545"/>
    <mergeCell ref="O543:P543"/>
    <mergeCell ref="Q543:S543"/>
    <mergeCell ref="T543:U543"/>
    <mergeCell ref="V543:X543"/>
    <mergeCell ref="A544:B544"/>
    <mergeCell ref="C544:D544"/>
    <mergeCell ref="E544:G544"/>
    <mergeCell ref="H544:I544"/>
    <mergeCell ref="J544:L544"/>
    <mergeCell ref="M544:N544"/>
    <mergeCell ref="O542:P542"/>
    <mergeCell ref="Q542:S542"/>
    <mergeCell ref="T542:U542"/>
    <mergeCell ref="V542:X542"/>
    <mergeCell ref="A543:B543"/>
    <mergeCell ref="C543:D543"/>
    <mergeCell ref="E543:G543"/>
    <mergeCell ref="H543:I543"/>
    <mergeCell ref="J543:L543"/>
    <mergeCell ref="M543:N543"/>
    <mergeCell ref="O541:P541"/>
    <mergeCell ref="Q541:S541"/>
    <mergeCell ref="T541:U541"/>
    <mergeCell ref="V541:X541"/>
    <mergeCell ref="A542:B542"/>
    <mergeCell ref="C542:D542"/>
    <mergeCell ref="E542:G542"/>
    <mergeCell ref="H542:I542"/>
    <mergeCell ref="J542:L542"/>
    <mergeCell ref="M542:N542"/>
    <mergeCell ref="A541:B541"/>
    <mergeCell ref="C541:D541"/>
    <mergeCell ref="E541:G541"/>
    <mergeCell ref="H541:I541"/>
    <mergeCell ref="J541:L541"/>
    <mergeCell ref="M541:N541"/>
    <mergeCell ref="C536:G536"/>
    <mergeCell ref="I536:X536"/>
    <mergeCell ref="A538:L538"/>
    <mergeCell ref="M538:N538"/>
    <mergeCell ref="O538:X538"/>
    <mergeCell ref="C540:G540"/>
    <mergeCell ref="H540:L540"/>
    <mergeCell ref="O540:S540"/>
    <mergeCell ref="T540:X540"/>
    <mergeCell ref="A529:L529"/>
    <mergeCell ref="O529:X529"/>
    <mergeCell ref="A530:X530"/>
    <mergeCell ref="A532:X532"/>
    <mergeCell ref="C534:G534"/>
    <mergeCell ref="I534:X534"/>
    <mergeCell ref="O525:P525"/>
    <mergeCell ref="Q525:S525"/>
    <mergeCell ref="T525:U525"/>
    <mergeCell ref="V525:X525"/>
    <mergeCell ref="C526:H526"/>
    <mergeCell ref="J526:O526"/>
    <mergeCell ref="Q526:V526"/>
    <mergeCell ref="O524:P524"/>
    <mergeCell ref="Q524:S524"/>
    <mergeCell ref="T524:U524"/>
    <mergeCell ref="V524:X524"/>
    <mergeCell ref="A525:B525"/>
    <mergeCell ref="C525:D525"/>
    <mergeCell ref="E525:G525"/>
    <mergeCell ref="H525:I525"/>
    <mergeCell ref="J525:L525"/>
    <mergeCell ref="M525:N525"/>
    <mergeCell ref="O523:P523"/>
    <mergeCell ref="Q523:S523"/>
    <mergeCell ref="T523:U523"/>
    <mergeCell ref="V523:X523"/>
    <mergeCell ref="A524:B524"/>
    <mergeCell ref="C524:D524"/>
    <mergeCell ref="E524:G524"/>
    <mergeCell ref="H524:I524"/>
    <mergeCell ref="J524:L524"/>
    <mergeCell ref="M524:N524"/>
    <mergeCell ref="O522:P522"/>
    <mergeCell ref="Q522:S522"/>
    <mergeCell ref="T522:U522"/>
    <mergeCell ref="V522:X522"/>
    <mergeCell ref="A523:B523"/>
    <mergeCell ref="C523:D523"/>
    <mergeCell ref="E523:G523"/>
    <mergeCell ref="H523:I523"/>
    <mergeCell ref="J523:L523"/>
    <mergeCell ref="M523:N523"/>
    <mergeCell ref="O521:P521"/>
    <mergeCell ref="Q521:S521"/>
    <mergeCell ref="T521:U521"/>
    <mergeCell ref="V521:X521"/>
    <mergeCell ref="A522:B522"/>
    <mergeCell ref="C522:D522"/>
    <mergeCell ref="E522:G522"/>
    <mergeCell ref="H522:I522"/>
    <mergeCell ref="J522:L522"/>
    <mergeCell ref="M522:N522"/>
    <mergeCell ref="O520:P520"/>
    <mergeCell ref="Q520:S520"/>
    <mergeCell ref="T520:U520"/>
    <mergeCell ref="V520:X520"/>
    <mergeCell ref="A521:B521"/>
    <mergeCell ref="C521:D521"/>
    <mergeCell ref="E521:G521"/>
    <mergeCell ref="H521:I521"/>
    <mergeCell ref="J521:L521"/>
    <mergeCell ref="M521:N521"/>
    <mergeCell ref="O519:P519"/>
    <mergeCell ref="Q519:S519"/>
    <mergeCell ref="T519:U519"/>
    <mergeCell ref="V519:X519"/>
    <mergeCell ref="A520:B520"/>
    <mergeCell ref="C520:D520"/>
    <mergeCell ref="E520:G520"/>
    <mergeCell ref="H520:I520"/>
    <mergeCell ref="J520:L520"/>
    <mergeCell ref="M520:N520"/>
    <mergeCell ref="O518:P518"/>
    <mergeCell ref="Q518:S518"/>
    <mergeCell ref="T518:U518"/>
    <mergeCell ref="V518:X518"/>
    <mergeCell ref="A519:B519"/>
    <mergeCell ref="C519:D519"/>
    <mergeCell ref="E519:G519"/>
    <mergeCell ref="H519:I519"/>
    <mergeCell ref="J519:L519"/>
    <mergeCell ref="M519:N519"/>
    <mergeCell ref="A518:B518"/>
    <mergeCell ref="C518:D518"/>
    <mergeCell ref="E518:G518"/>
    <mergeCell ref="H518:I518"/>
    <mergeCell ref="J518:L518"/>
    <mergeCell ref="M518:N518"/>
    <mergeCell ref="C513:G513"/>
    <mergeCell ref="I513:X513"/>
    <mergeCell ref="A515:L515"/>
    <mergeCell ref="M515:N515"/>
    <mergeCell ref="O515:X515"/>
    <mergeCell ref="C517:G517"/>
    <mergeCell ref="H517:L517"/>
    <mergeCell ref="O517:S517"/>
    <mergeCell ref="T517:X517"/>
    <mergeCell ref="A506:L506"/>
    <mergeCell ref="O506:X506"/>
    <mergeCell ref="A507:X507"/>
    <mergeCell ref="A509:X509"/>
    <mergeCell ref="C511:G511"/>
    <mergeCell ref="I511:X511"/>
    <mergeCell ref="O502:P502"/>
    <mergeCell ref="Q502:S502"/>
    <mergeCell ref="T502:U502"/>
    <mergeCell ref="V502:X502"/>
    <mergeCell ref="C503:H503"/>
    <mergeCell ref="J503:O503"/>
    <mergeCell ref="Q503:V503"/>
    <mergeCell ref="O501:P501"/>
    <mergeCell ref="Q501:S501"/>
    <mergeCell ref="T501:U501"/>
    <mergeCell ref="V501:X501"/>
    <mergeCell ref="A502:B502"/>
    <mergeCell ref="C502:D502"/>
    <mergeCell ref="E502:G502"/>
    <mergeCell ref="H502:I502"/>
    <mergeCell ref="J502:L502"/>
    <mergeCell ref="M502:N502"/>
    <mergeCell ref="O500:P500"/>
    <mergeCell ref="Q500:S500"/>
    <mergeCell ref="T500:U500"/>
    <mergeCell ref="V500:X500"/>
    <mergeCell ref="A501:B501"/>
    <mergeCell ref="C501:D501"/>
    <mergeCell ref="E501:G501"/>
    <mergeCell ref="H501:I501"/>
    <mergeCell ref="J501:L501"/>
    <mergeCell ref="M501:N501"/>
    <mergeCell ref="O499:P499"/>
    <mergeCell ref="Q499:S499"/>
    <mergeCell ref="T499:U499"/>
    <mergeCell ref="V499:X499"/>
    <mergeCell ref="A500:B500"/>
    <mergeCell ref="C500:D500"/>
    <mergeCell ref="E500:G500"/>
    <mergeCell ref="H500:I500"/>
    <mergeCell ref="J500:L500"/>
    <mergeCell ref="M500:N500"/>
    <mergeCell ref="O498:P498"/>
    <mergeCell ref="Q498:S498"/>
    <mergeCell ref="T498:U498"/>
    <mergeCell ref="V498:X498"/>
    <mergeCell ref="A499:B499"/>
    <mergeCell ref="C499:D499"/>
    <mergeCell ref="E499:G499"/>
    <mergeCell ref="H499:I499"/>
    <mergeCell ref="J499:L499"/>
    <mergeCell ref="M499:N499"/>
    <mergeCell ref="O497:P497"/>
    <mergeCell ref="Q497:S497"/>
    <mergeCell ref="T497:U497"/>
    <mergeCell ref="V497:X497"/>
    <mergeCell ref="A498:B498"/>
    <mergeCell ref="C498:D498"/>
    <mergeCell ref="E498:G498"/>
    <mergeCell ref="H498:I498"/>
    <mergeCell ref="J498:L498"/>
    <mergeCell ref="M498:N498"/>
    <mergeCell ref="O496:P496"/>
    <mergeCell ref="Q496:S496"/>
    <mergeCell ref="T496:U496"/>
    <mergeCell ref="V496:X496"/>
    <mergeCell ref="A497:B497"/>
    <mergeCell ref="C497:D497"/>
    <mergeCell ref="E497:G497"/>
    <mergeCell ref="H497:I497"/>
    <mergeCell ref="J497:L497"/>
    <mergeCell ref="M497:N497"/>
    <mergeCell ref="O495:P495"/>
    <mergeCell ref="Q495:S495"/>
    <mergeCell ref="T495:U495"/>
    <mergeCell ref="V495:X495"/>
    <mergeCell ref="A496:B496"/>
    <mergeCell ref="C496:D496"/>
    <mergeCell ref="E496:G496"/>
    <mergeCell ref="H496:I496"/>
    <mergeCell ref="J496:L496"/>
    <mergeCell ref="M496:N496"/>
    <mergeCell ref="A495:B495"/>
    <mergeCell ref="C495:D495"/>
    <mergeCell ref="E495:G495"/>
    <mergeCell ref="H495:I495"/>
    <mergeCell ref="J495:L495"/>
    <mergeCell ref="M495:N495"/>
    <mergeCell ref="C490:G490"/>
    <mergeCell ref="I490:X490"/>
    <mergeCell ref="A492:L492"/>
    <mergeCell ref="M492:N492"/>
    <mergeCell ref="O492:X492"/>
    <mergeCell ref="C494:G494"/>
    <mergeCell ref="H494:L494"/>
    <mergeCell ref="O494:S494"/>
    <mergeCell ref="T494:X494"/>
    <mergeCell ref="A483:L483"/>
    <mergeCell ref="O483:X483"/>
    <mergeCell ref="A484:X484"/>
    <mergeCell ref="A486:X486"/>
    <mergeCell ref="C488:G488"/>
    <mergeCell ref="I488:X488"/>
    <mergeCell ref="O479:P479"/>
    <mergeCell ref="Q479:S479"/>
    <mergeCell ref="T479:U479"/>
    <mergeCell ref="V479:X479"/>
    <mergeCell ref="C480:H480"/>
    <mergeCell ref="J480:O480"/>
    <mergeCell ref="Q480:V480"/>
    <mergeCell ref="O478:P478"/>
    <mergeCell ref="Q478:S478"/>
    <mergeCell ref="T478:U478"/>
    <mergeCell ref="V478:X478"/>
    <mergeCell ref="A479:B479"/>
    <mergeCell ref="C479:D479"/>
    <mergeCell ref="E479:G479"/>
    <mergeCell ref="H479:I479"/>
    <mergeCell ref="J479:L479"/>
    <mergeCell ref="M479:N479"/>
    <mergeCell ref="O477:P477"/>
    <mergeCell ref="Q477:S477"/>
    <mergeCell ref="T477:U477"/>
    <mergeCell ref="V477:X477"/>
    <mergeCell ref="A478:B478"/>
    <mergeCell ref="C478:D478"/>
    <mergeCell ref="E478:G478"/>
    <mergeCell ref="H478:I478"/>
    <mergeCell ref="J478:L478"/>
    <mergeCell ref="M478:N478"/>
    <mergeCell ref="O476:P476"/>
    <mergeCell ref="Q476:S476"/>
    <mergeCell ref="T476:U476"/>
    <mergeCell ref="V476:X476"/>
    <mergeCell ref="A477:B477"/>
    <mergeCell ref="C477:D477"/>
    <mergeCell ref="E477:G477"/>
    <mergeCell ref="H477:I477"/>
    <mergeCell ref="J477:L477"/>
    <mergeCell ref="M477:N477"/>
    <mergeCell ref="O475:P475"/>
    <mergeCell ref="Q475:S475"/>
    <mergeCell ref="T475:U475"/>
    <mergeCell ref="V475:X475"/>
    <mergeCell ref="A476:B476"/>
    <mergeCell ref="C476:D476"/>
    <mergeCell ref="E476:G476"/>
    <mergeCell ref="H476:I476"/>
    <mergeCell ref="J476:L476"/>
    <mergeCell ref="M476:N476"/>
    <mergeCell ref="O474:P474"/>
    <mergeCell ref="Q474:S474"/>
    <mergeCell ref="T474:U474"/>
    <mergeCell ref="V474:X474"/>
    <mergeCell ref="A475:B475"/>
    <mergeCell ref="C475:D475"/>
    <mergeCell ref="E475:G475"/>
    <mergeCell ref="H475:I475"/>
    <mergeCell ref="J475:L475"/>
    <mergeCell ref="M475:N475"/>
    <mergeCell ref="O473:P473"/>
    <mergeCell ref="Q473:S473"/>
    <mergeCell ref="T473:U473"/>
    <mergeCell ref="V473:X473"/>
    <mergeCell ref="A474:B474"/>
    <mergeCell ref="C474:D474"/>
    <mergeCell ref="E474:G474"/>
    <mergeCell ref="H474:I474"/>
    <mergeCell ref="J474:L474"/>
    <mergeCell ref="M474:N474"/>
    <mergeCell ref="O472:P472"/>
    <mergeCell ref="Q472:S472"/>
    <mergeCell ref="T472:U472"/>
    <mergeCell ref="V472:X472"/>
    <mergeCell ref="A473:B473"/>
    <mergeCell ref="C473:D473"/>
    <mergeCell ref="E473:G473"/>
    <mergeCell ref="H473:I473"/>
    <mergeCell ref="J473:L473"/>
    <mergeCell ref="M473:N473"/>
    <mergeCell ref="A472:B472"/>
    <mergeCell ref="C472:D472"/>
    <mergeCell ref="E472:G472"/>
    <mergeCell ref="H472:I472"/>
    <mergeCell ref="J472:L472"/>
    <mergeCell ref="M472:N472"/>
    <mergeCell ref="C467:G467"/>
    <mergeCell ref="I467:X467"/>
    <mergeCell ref="A469:L469"/>
    <mergeCell ref="M469:N469"/>
    <mergeCell ref="O469:X469"/>
    <mergeCell ref="C471:G471"/>
    <mergeCell ref="H471:L471"/>
    <mergeCell ref="O471:S471"/>
    <mergeCell ref="T471:X471"/>
    <mergeCell ref="A460:L460"/>
    <mergeCell ref="O460:X460"/>
    <mergeCell ref="A461:X461"/>
    <mergeCell ref="A463:X463"/>
    <mergeCell ref="C465:G465"/>
    <mergeCell ref="I465:X465"/>
    <mergeCell ref="O456:P456"/>
    <mergeCell ref="Q456:S456"/>
    <mergeCell ref="T456:U456"/>
    <mergeCell ref="V456:X456"/>
    <mergeCell ref="C457:H457"/>
    <mergeCell ref="J457:O457"/>
    <mergeCell ref="Q457:V457"/>
    <mergeCell ref="O455:P455"/>
    <mergeCell ref="Q455:S455"/>
    <mergeCell ref="T455:U455"/>
    <mergeCell ref="V455:X455"/>
    <mergeCell ref="A456:B456"/>
    <mergeCell ref="C456:D456"/>
    <mergeCell ref="E456:G456"/>
    <mergeCell ref="H456:I456"/>
    <mergeCell ref="J456:L456"/>
    <mergeCell ref="M456:N456"/>
    <mergeCell ref="O454:P454"/>
    <mergeCell ref="Q454:S454"/>
    <mergeCell ref="T454:U454"/>
    <mergeCell ref="V454:X454"/>
    <mergeCell ref="A455:B455"/>
    <mergeCell ref="C455:D455"/>
    <mergeCell ref="E455:G455"/>
    <mergeCell ref="H455:I455"/>
    <mergeCell ref="J455:L455"/>
    <mergeCell ref="M455:N455"/>
    <mergeCell ref="O453:P453"/>
    <mergeCell ref="Q453:S453"/>
    <mergeCell ref="T453:U453"/>
    <mergeCell ref="V453:X453"/>
    <mergeCell ref="A454:B454"/>
    <mergeCell ref="C454:D454"/>
    <mergeCell ref="E454:G454"/>
    <mergeCell ref="H454:I454"/>
    <mergeCell ref="J454:L454"/>
    <mergeCell ref="M454:N454"/>
    <mergeCell ref="O452:P452"/>
    <mergeCell ref="Q452:S452"/>
    <mergeCell ref="T452:U452"/>
    <mergeCell ref="V452:X452"/>
    <mergeCell ref="A453:B453"/>
    <mergeCell ref="C453:D453"/>
    <mergeCell ref="E453:G453"/>
    <mergeCell ref="H453:I453"/>
    <mergeCell ref="J453:L453"/>
    <mergeCell ref="M453:N453"/>
    <mergeCell ref="O451:P451"/>
    <mergeCell ref="Q451:S451"/>
    <mergeCell ref="T451:U451"/>
    <mergeCell ref="V451:X451"/>
    <mergeCell ref="A452:B452"/>
    <mergeCell ref="C452:D452"/>
    <mergeCell ref="E452:G452"/>
    <mergeCell ref="H452:I452"/>
    <mergeCell ref="J452:L452"/>
    <mergeCell ref="M452:N452"/>
    <mergeCell ref="O450:P450"/>
    <mergeCell ref="Q450:S450"/>
    <mergeCell ref="T450:U450"/>
    <mergeCell ref="V450:X450"/>
    <mergeCell ref="A451:B451"/>
    <mergeCell ref="C451:D451"/>
    <mergeCell ref="E451:G451"/>
    <mergeCell ref="H451:I451"/>
    <mergeCell ref="J451:L451"/>
    <mergeCell ref="M451:N451"/>
    <mergeCell ref="O449:P449"/>
    <mergeCell ref="Q449:S449"/>
    <mergeCell ref="T449:U449"/>
    <mergeCell ref="V449:X449"/>
    <mergeCell ref="A450:B450"/>
    <mergeCell ref="C450:D450"/>
    <mergeCell ref="E450:G450"/>
    <mergeCell ref="H450:I450"/>
    <mergeCell ref="J450:L450"/>
    <mergeCell ref="M450:N450"/>
    <mergeCell ref="A449:B449"/>
    <mergeCell ref="C449:D449"/>
    <mergeCell ref="E449:G449"/>
    <mergeCell ref="H449:I449"/>
    <mergeCell ref="J449:L449"/>
    <mergeCell ref="M449:N449"/>
    <mergeCell ref="C444:G444"/>
    <mergeCell ref="I444:X444"/>
    <mergeCell ref="A446:L446"/>
    <mergeCell ref="M446:N446"/>
    <mergeCell ref="O446:X446"/>
    <mergeCell ref="C448:G448"/>
    <mergeCell ref="H448:L448"/>
    <mergeCell ref="O448:S448"/>
    <mergeCell ref="T448:X448"/>
    <mergeCell ref="A437:L437"/>
    <mergeCell ref="O437:X437"/>
    <mergeCell ref="A438:X438"/>
    <mergeCell ref="A440:X440"/>
    <mergeCell ref="C442:G442"/>
    <mergeCell ref="I442:X442"/>
    <mergeCell ref="O433:P433"/>
    <mergeCell ref="Q433:S433"/>
    <mergeCell ref="T433:U433"/>
    <mergeCell ref="V433:X433"/>
    <mergeCell ref="C434:H434"/>
    <mergeCell ref="J434:O434"/>
    <mergeCell ref="Q434:V434"/>
    <mergeCell ref="O432:P432"/>
    <mergeCell ref="Q432:S432"/>
    <mergeCell ref="T432:U432"/>
    <mergeCell ref="V432:X432"/>
    <mergeCell ref="A433:B433"/>
    <mergeCell ref="C433:D433"/>
    <mergeCell ref="E433:G433"/>
    <mergeCell ref="H433:I433"/>
    <mergeCell ref="J433:L433"/>
    <mergeCell ref="M433:N433"/>
    <mergeCell ref="O431:P431"/>
    <mergeCell ref="Q431:S431"/>
    <mergeCell ref="T431:U431"/>
    <mergeCell ref="V431:X431"/>
    <mergeCell ref="A432:B432"/>
    <mergeCell ref="C432:D432"/>
    <mergeCell ref="E432:G432"/>
    <mergeCell ref="H432:I432"/>
    <mergeCell ref="J432:L432"/>
    <mergeCell ref="M432:N432"/>
    <mergeCell ref="O430:P430"/>
    <mergeCell ref="Q430:S430"/>
    <mergeCell ref="T430:U430"/>
    <mergeCell ref="V430:X430"/>
    <mergeCell ref="A431:B431"/>
    <mergeCell ref="C431:D431"/>
    <mergeCell ref="E431:G431"/>
    <mergeCell ref="H431:I431"/>
    <mergeCell ref="J431:L431"/>
    <mergeCell ref="M431:N431"/>
    <mergeCell ref="O429:P429"/>
    <mergeCell ref="Q429:S429"/>
    <mergeCell ref="T429:U429"/>
    <mergeCell ref="V429:X429"/>
    <mergeCell ref="A430:B430"/>
    <mergeCell ref="C430:D430"/>
    <mergeCell ref="E430:G430"/>
    <mergeCell ref="H430:I430"/>
    <mergeCell ref="J430:L430"/>
    <mergeCell ref="M430:N430"/>
    <mergeCell ref="O428:P428"/>
    <mergeCell ref="Q428:S428"/>
    <mergeCell ref="T428:U428"/>
    <mergeCell ref="V428:X428"/>
    <mergeCell ref="A429:B429"/>
    <mergeCell ref="C429:D429"/>
    <mergeCell ref="E429:G429"/>
    <mergeCell ref="H429:I429"/>
    <mergeCell ref="J429:L429"/>
    <mergeCell ref="M429:N429"/>
    <mergeCell ref="O427:P427"/>
    <mergeCell ref="Q427:S427"/>
    <mergeCell ref="T427:U427"/>
    <mergeCell ref="V427:X427"/>
    <mergeCell ref="A428:B428"/>
    <mergeCell ref="C428:D428"/>
    <mergeCell ref="E428:G428"/>
    <mergeCell ref="H428:I428"/>
    <mergeCell ref="J428:L428"/>
    <mergeCell ref="M428:N428"/>
    <mergeCell ref="O426:P426"/>
    <mergeCell ref="Q426:S426"/>
    <mergeCell ref="T426:U426"/>
    <mergeCell ref="V426:X426"/>
    <mergeCell ref="A427:B427"/>
    <mergeCell ref="C427:D427"/>
    <mergeCell ref="E427:G427"/>
    <mergeCell ref="H427:I427"/>
    <mergeCell ref="J427:L427"/>
    <mergeCell ref="M427:N427"/>
    <mergeCell ref="A426:B426"/>
    <mergeCell ref="C426:D426"/>
    <mergeCell ref="E426:G426"/>
    <mergeCell ref="H426:I426"/>
    <mergeCell ref="J426:L426"/>
    <mergeCell ref="M426:N426"/>
    <mergeCell ref="C421:G421"/>
    <mergeCell ref="I421:X421"/>
    <mergeCell ref="A423:L423"/>
    <mergeCell ref="M423:N423"/>
    <mergeCell ref="O423:X423"/>
    <mergeCell ref="C425:G425"/>
    <mergeCell ref="H425:L425"/>
    <mergeCell ref="O425:S425"/>
    <mergeCell ref="T425:X425"/>
    <mergeCell ref="A414:L414"/>
    <mergeCell ref="O414:X414"/>
    <mergeCell ref="A415:X415"/>
    <mergeCell ref="A417:X417"/>
    <mergeCell ref="C419:G419"/>
    <mergeCell ref="I419:X419"/>
    <mergeCell ref="O410:P410"/>
    <mergeCell ref="Q410:S410"/>
    <mergeCell ref="T410:U410"/>
    <mergeCell ref="V410:X410"/>
    <mergeCell ref="C411:H411"/>
    <mergeCell ref="J411:O411"/>
    <mergeCell ref="Q411:V411"/>
    <mergeCell ref="O409:P409"/>
    <mergeCell ref="Q409:S409"/>
    <mergeCell ref="T409:U409"/>
    <mergeCell ref="V409:X409"/>
    <mergeCell ref="A410:B410"/>
    <mergeCell ref="C410:D410"/>
    <mergeCell ref="E410:G410"/>
    <mergeCell ref="H410:I410"/>
    <mergeCell ref="J410:L410"/>
    <mergeCell ref="M410:N410"/>
    <mergeCell ref="O408:P408"/>
    <mergeCell ref="Q408:S408"/>
    <mergeCell ref="T408:U408"/>
    <mergeCell ref="V408:X408"/>
    <mergeCell ref="A409:B409"/>
    <mergeCell ref="C409:D409"/>
    <mergeCell ref="E409:G409"/>
    <mergeCell ref="H409:I409"/>
    <mergeCell ref="J409:L409"/>
    <mergeCell ref="M409:N409"/>
    <mergeCell ref="O407:P407"/>
    <mergeCell ref="Q407:S407"/>
    <mergeCell ref="T407:U407"/>
    <mergeCell ref="V407:X407"/>
    <mergeCell ref="A408:B408"/>
    <mergeCell ref="C408:D408"/>
    <mergeCell ref="E408:G408"/>
    <mergeCell ref="H408:I408"/>
    <mergeCell ref="J408:L408"/>
    <mergeCell ref="M408:N408"/>
    <mergeCell ref="O406:P406"/>
    <mergeCell ref="Q406:S406"/>
    <mergeCell ref="T406:U406"/>
    <mergeCell ref="V406:X406"/>
    <mergeCell ref="A407:B407"/>
    <mergeCell ref="C407:D407"/>
    <mergeCell ref="E407:G407"/>
    <mergeCell ref="H407:I407"/>
    <mergeCell ref="J407:L407"/>
    <mergeCell ref="M407:N407"/>
    <mergeCell ref="O405:P405"/>
    <mergeCell ref="Q405:S405"/>
    <mergeCell ref="T405:U405"/>
    <mergeCell ref="V405:X405"/>
    <mergeCell ref="A406:B406"/>
    <mergeCell ref="C406:D406"/>
    <mergeCell ref="E406:G406"/>
    <mergeCell ref="H406:I406"/>
    <mergeCell ref="J406:L406"/>
    <mergeCell ref="M406:N406"/>
    <mergeCell ref="O404:P404"/>
    <mergeCell ref="Q404:S404"/>
    <mergeCell ref="T404:U404"/>
    <mergeCell ref="V404:X404"/>
    <mergeCell ref="A405:B405"/>
    <mergeCell ref="C405:D405"/>
    <mergeCell ref="E405:G405"/>
    <mergeCell ref="H405:I405"/>
    <mergeCell ref="J405:L405"/>
    <mergeCell ref="M405:N405"/>
    <mergeCell ref="O403:P403"/>
    <mergeCell ref="Q403:S403"/>
    <mergeCell ref="T403:U403"/>
    <mergeCell ref="V403:X403"/>
    <mergeCell ref="A404:B404"/>
    <mergeCell ref="C404:D404"/>
    <mergeCell ref="E404:G404"/>
    <mergeCell ref="H404:I404"/>
    <mergeCell ref="J404:L404"/>
    <mergeCell ref="M404:N404"/>
    <mergeCell ref="A403:B403"/>
    <mergeCell ref="C403:D403"/>
    <mergeCell ref="E403:G403"/>
    <mergeCell ref="H403:I403"/>
    <mergeCell ref="J403:L403"/>
    <mergeCell ref="M403:N403"/>
    <mergeCell ref="C398:G398"/>
    <mergeCell ref="I398:X398"/>
    <mergeCell ref="A400:L400"/>
    <mergeCell ref="M400:N400"/>
    <mergeCell ref="O400:X400"/>
    <mergeCell ref="C402:G402"/>
    <mergeCell ref="H402:L402"/>
    <mergeCell ref="O402:S402"/>
    <mergeCell ref="T402:X402"/>
    <mergeCell ref="A391:L391"/>
    <mergeCell ref="O391:X391"/>
    <mergeCell ref="A392:X392"/>
    <mergeCell ref="A394:X394"/>
    <mergeCell ref="C396:G396"/>
    <mergeCell ref="I396:X396"/>
    <mergeCell ref="O387:P387"/>
    <mergeCell ref="Q387:S387"/>
    <mergeCell ref="T387:U387"/>
    <mergeCell ref="V387:X387"/>
    <mergeCell ref="C388:H388"/>
    <mergeCell ref="J388:O388"/>
    <mergeCell ref="Q388:V388"/>
    <mergeCell ref="O386:P386"/>
    <mergeCell ref="Q386:S386"/>
    <mergeCell ref="T386:U386"/>
    <mergeCell ref="V386:X386"/>
    <mergeCell ref="A387:B387"/>
    <mergeCell ref="C387:D387"/>
    <mergeCell ref="E387:G387"/>
    <mergeCell ref="H387:I387"/>
    <mergeCell ref="J387:L387"/>
    <mergeCell ref="M387:N387"/>
    <mergeCell ref="O385:P385"/>
    <mergeCell ref="Q385:S385"/>
    <mergeCell ref="T385:U385"/>
    <mergeCell ref="V385:X385"/>
    <mergeCell ref="A386:B386"/>
    <mergeCell ref="C386:D386"/>
    <mergeCell ref="E386:G386"/>
    <mergeCell ref="H386:I386"/>
    <mergeCell ref="J386:L386"/>
    <mergeCell ref="M386:N386"/>
    <mergeCell ref="O384:P384"/>
    <mergeCell ref="Q384:S384"/>
    <mergeCell ref="T384:U384"/>
    <mergeCell ref="V384:X384"/>
    <mergeCell ref="A385:B385"/>
    <mergeCell ref="C385:D385"/>
    <mergeCell ref="E385:G385"/>
    <mergeCell ref="H385:I385"/>
    <mergeCell ref="J385:L385"/>
    <mergeCell ref="M385:N385"/>
    <mergeCell ref="O383:P383"/>
    <mergeCell ref="Q383:S383"/>
    <mergeCell ref="T383:U383"/>
    <mergeCell ref="V383:X383"/>
    <mergeCell ref="A384:B384"/>
    <mergeCell ref="C384:D384"/>
    <mergeCell ref="E384:G384"/>
    <mergeCell ref="H384:I384"/>
    <mergeCell ref="J384:L384"/>
    <mergeCell ref="M384:N384"/>
    <mergeCell ref="O382:P382"/>
    <mergeCell ref="Q382:S382"/>
    <mergeCell ref="T382:U382"/>
    <mergeCell ref="V382:X382"/>
    <mergeCell ref="A383:B383"/>
    <mergeCell ref="C383:D383"/>
    <mergeCell ref="E383:G383"/>
    <mergeCell ref="H383:I383"/>
    <mergeCell ref="J383:L383"/>
    <mergeCell ref="M383:N383"/>
    <mergeCell ref="O381:P381"/>
    <mergeCell ref="Q381:S381"/>
    <mergeCell ref="T381:U381"/>
    <mergeCell ref="V381:X381"/>
    <mergeCell ref="A382:B382"/>
    <mergeCell ref="C382:D382"/>
    <mergeCell ref="E382:G382"/>
    <mergeCell ref="H382:I382"/>
    <mergeCell ref="J382:L382"/>
    <mergeCell ref="M382:N382"/>
    <mergeCell ref="O380:P380"/>
    <mergeCell ref="Q380:S380"/>
    <mergeCell ref="T380:U380"/>
    <mergeCell ref="V380:X380"/>
    <mergeCell ref="A381:B381"/>
    <mergeCell ref="C381:D381"/>
    <mergeCell ref="E381:G381"/>
    <mergeCell ref="H381:I381"/>
    <mergeCell ref="J381:L381"/>
    <mergeCell ref="M381:N381"/>
    <mergeCell ref="A380:B380"/>
    <mergeCell ref="C380:D380"/>
    <mergeCell ref="E380:G380"/>
    <mergeCell ref="H380:I380"/>
    <mergeCell ref="J380:L380"/>
    <mergeCell ref="M380:N380"/>
    <mergeCell ref="C375:G375"/>
    <mergeCell ref="I375:X375"/>
    <mergeCell ref="A377:L377"/>
    <mergeCell ref="M377:N377"/>
    <mergeCell ref="O377:X377"/>
    <mergeCell ref="C379:G379"/>
    <mergeCell ref="H379:L379"/>
    <mergeCell ref="O379:S379"/>
    <mergeCell ref="T379:X379"/>
    <mergeCell ref="A368:L368"/>
    <mergeCell ref="O368:X368"/>
    <mergeCell ref="A369:X369"/>
    <mergeCell ref="A371:X371"/>
    <mergeCell ref="C373:G373"/>
    <mergeCell ref="I373:X373"/>
    <mergeCell ref="O364:P364"/>
    <mergeCell ref="Q364:S364"/>
    <mergeCell ref="T364:U364"/>
    <mergeCell ref="V364:X364"/>
    <mergeCell ref="C365:H365"/>
    <mergeCell ref="J365:O365"/>
    <mergeCell ref="Q365:V365"/>
    <mergeCell ref="O363:P363"/>
    <mergeCell ref="Q363:S363"/>
    <mergeCell ref="T363:U363"/>
    <mergeCell ref="V363:X363"/>
    <mergeCell ref="A364:B364"/>
    <mergeCell ref="C364:D364"/>
    <mergeCell ref="E364:G364"/>
    <mergeCell ref="H364:I364"/>
    <mergeCell ref="J364:L364"/>
    <mergeCell ref="M364:N364"/>
    <mergeCell ref="O362:P362"/>
    <mergeCell ref="Q362:S362"/>
    <mergeCell ref="T362:U362"/>
    <mergeCell ref="V362:X362"/>
    <mergeCell ref="A363:B363"/>
    <mergeCell ref="C363:D363"/>
    <mergeCell ref="E363:G363"/>
    <mergeCell ref="H363:I363"/>
    <mergeCell ref="J363:L363"/>
    <mergeCell ref="M363:N363"/>
    <mergeCell ref="O361:P361"/>
    <mergeCell ref="Q361:S361"/>
    <mergeCell ref="T361:U361"/>
    <mergeCell ref="V361:X361"/>
    <mergeCell ref="A362:B362"/>
    <mergeCell ref="C362:D362"/>
    <mergeCell ref="E362:G362"/>
    <mergeCell ref="H362:I362"/>
    <mergeCell ref="J362:L362"/>
    <mergeCell ref="M362:N362"/>
    <mergeCell ref="O360:P360"/>
    <mergeCell ref="Q360:S360"/>
    <mergeCell ref="T360:U360"/>
    <mergeCell ref="V360:X360"/>
    <mergeCell ref="A361:B361"/>
    <mergeCell ref="C361:D361"/>
    <mergeCell ref="E361:G361"/>
    <mergeCell ref="H361:I361"/>
    <mergeCell ref="J361:L361"/>
    <mergeCell ref="M361:N361"/>
    <mergeCell ref="O359:P359"/>
    <mergeCell ref="Q359:S359"/>
    <mergeCell ref="T359:U359"/>
    <mergeCell ref="V359:X359"/>
    <mergeCell ref="A360:B360"/>
    <mergeCell ref="C360:D360"/>
    <mergeCell ref="E360:G360"/>
    <mergeCell ref="H360:I360"/>
    <mergeCell ref="J360:L360"/>
    <mergeCell ref="M360:N360"/>
    <mergeCell ref="O358:P358"/>
    <mergeCell ref="Q358:S358"/>
    <mergeCell ref="T358:U358"/>
    <mergeCell ref="V358:X358"/>
    <mergeCell ref="A359:B359"/>
    <mergeCell ref="C359:D359"/>
    <mergeCell ref="E359:G359"/>
    <mergeCell ref="H359:I359"/>
    <mergeCell ref="J359:L359"/>
    <mergeCell ref="M359:N359"/>
    <mergeCell ref="O357:P357"/>
    <mergeCell ref="Q357:S357"/>
    <mergeCell ref="T357:U357"/>
    <mergeCell ref="V357:X357"/>
    <mergeCell ref="A358:B358"/>
    <mergeCell ref="C358:D358"/>
    <mergeCell ref="E358:G358"/>
    <mergeCell ref="H358:I358"/>
    <mergeCell ref="J358:L358"/>
    <mergeCell ref="M358:N358"/>
    <mergeCell ref="A357:B357"/>
    <mergeCell ref="C357:D357"/>
    <mergeCell ref="E357:G357"/>
    <mergeCell ref="H357:I357"/>
    <mergeCell ref="J357:L357"/>
    <mergeCell ref="M357:N357"/>
    <mergeCell ref="C352:G352"/>
    <mergeCell ref="I352:X352"/>
    <mergeCell ref="A354:L354"/>
    <mergeCell ref="M354:N354"/>
    <mergeCell ref="O354:X354"/>
    <mergeCell ref="C356:G356"/>
    <mergeCell ref="H356:L356"/>
    <mergeCell ref="O356:S356"/>
    <mergeCell ref="T356:X356"/>
    <mergeCell ref="A345:L345"/>
    <mergeCell ref="O345:X345"/>
    <mergeCell ref="A346:X346"/>
    <mergeCell ref="A348:X348"/>
    <mergeCell ref="C350:G350"/>
    <mergeCell ref="I350:X350"/>
    <mergeCell ref="O341:P341"/>
    <mergeCell ref="Q341:S341"/>
    <mergeCell ref="T341:U341"/>
    <mergeCell ref="V341:X341"/>
    <mergeCell ref="C342:H342"/>
    <mergeCell ref="J342:O342"/>
    <mergeCell ref="Q342:V342"/>
    <mergeCell ref="O340:P340"/>
    <mergeCell ref="Q340:S340"/>
    <mergeCell ref="T340:U340"/>
    <mergeCell ref="V340:X340"/>
    <mergeCell ref="A341:B341"/>
    <mergeCell ref="C341:D341"/>
    <mergeCell ref="E341:G341"/>
    <mergeCell ref="H341:I341"/>
    <mergeCell ref="J341:L341"/>
    <mergeCell ref="M341:N341"/>
    <mergeCell ref="O339:P339"/>
    <mergeCell ref="Q339:S339"/>
    <mergeCell ref="T339:U339"/>
    <mergeCell ref="V339:X339"/>
    <mergeCell ref="A340:B340"/>
    <mergeCell ref="C340:D340"/>
    <mergeCell ref="E340:G340"/>
    <mergeCell ref="H340:I340"/>
    <mergeCell ref="J340:L340"/>
    <mergeCell ref="M340:N340"/>
    <mergeCell ref="O338:P338"/>
    <mergeCell ref="Q338:S338"/>
    <mergeCell ref="T338:U338"/>
    <mergeCell ref="V338:X338"/>
    <mergeCell ref="A339:B339"/>
    <mergeCell ref="C339:D339"/>
    <mergeCell ref="E339:G339"/>
    <mergeCell ref="H339:I339"/>
    <mergeCell ref="J339:L339"/>
    <mergeCell ref="M339:N339"/>
    <mergeCell ref="O337:P337"/>
    <mergeCell ref="Q337:S337"/>
    <mergeCell ref="T337:U337"/>
    <mergeCell ref="V337:X337"/>
    <mergeCell ref="A338:B338"/>
    <mergeCell ref="C338:D338"/>
    <mergeCell ref="E338:G338"/>
    <mergeCell ref="H338:I338"/>
    <mergeCell ref="J338:L338"/>
    <mergeCell ref="M338:N338"/>
    <mergeCell ref="O336:P336"/>
    <mergeCell ref="Q336:S336"/>
    <mergeCell ref="T336:U336"/>
    <mergeCell ref="V336:X336"/>
    <mergeCell ref="A337:B337"/>
    <mergeCell ref="C337:D337"/>
    <mergeCell ref="E337:G337"/>
    <mergeCell ref="H337:I337"/>
    <mergeCell ref="J337:L337"/>
    <mergeCell ref="M337:N337"/>
    <mergeCell ref="O335:P335"/>
    <mergeCell ref="Q335:S335"/>
    <mergeCell ref="T335:U335"/>
    <mergeCell ref="V335:X335"/>
    <mergeCell ref="A336:B336"/>
    <mergeCell ref="C336:D336"/>
    <mergeCell ref="E336:G336"/>
    <mergeCell ref="H336:I336"/>
    <mergeCell ref="J336:L336"/>
    <mergeCell ref="M336:N336"/>
    <mergeCell ref="O334:P334"/>
    <mergeCell ref="Q334:S334"/>
    <mergeCell ref="T334:U334"/>
    <mergeCell ref="V334:X334"/>
    <mergeCell ref="A335:B335"/>
    <mergeCell ref="C335:D335"/>
    <mergeCell ref="E335:G335"/>
    <mergeCell ref="H335:I335"/>
    <mergeCell ref="J335:L335"/>
    <mergeCell ref="M335:N335"/>
    <mergeCell ref="A334:B334"/>
    <mergeCell ref="C334:D334"/>
    <mergeCell ref="E334:G334"/>
    <mergeCell ref="H334:I334"/>
    <mergeCell ref="J334:L334"/>
    <mergeCell ref="M334:N334"/>
    <mergeCell ref="C329:G329"/>
    <mergeCell ref="I329:X329"/>
    <mergeCell ref="A331:L331"/>
    <mergeCell ref="M331:N331"/>
    <mergeCell ref="O331:X331"/>
    <mergeCell ref="C333:G333"/>
    <mergeCell ref="H333:L333"/>
    <mergeCell ref="O333:S333"/>
    <mergeCell ref="T333:X333"/>
    <mergeCell ref="A322:L322"/>
    <mergeCell ref="O322:X322"/>
    <mergeCell ref="A323:X323"/>
    <mergeCell ref="A325:X325"/>
    <mergeCell ref="C327:G327"/>
    <mergeCell ref="I327:X327"/>
    <mergeCell ref="O318:P318"/>
    <mergeCell ref="Q318:S318"/>
    <mergeCell ref="T318:U318"/>
    <mergeCell ref="V318:X318"/>
    <mergeCell ref="C319:H319"/>
    <mergeCell ref="J319:O319"/>
    <mergeCell ref="Q319:V319"/>
    <mergeCell ref="O317:P317"/>
    <mergeCell ref="Q317:S317"/>
    <mergeCell ref="T317:U317"/>
    <mergeCell ref="V317:X317"/>
    <mergeCell ref="A318:B318"/>
    <mergeCell ref="C318:D318"/>
    <mergeCell ref="E318:G318"/>
    <mergeCell ref="H318:I318"/>
    <mergeCell ref="J318:L318"/>
    <mergeCell ref="M318:N318"/>
    <mergeCell ref="O316:P316"/>
    <mergeCell ref="Q316:S316"/>
    <mergeCell ref="T316:U316"/>
    <mergeCell ref="V316:X316"/>
    <mergeCell ref="A317:B317"/>
    <mergeCell ref="C317:D317"/>
    <mergeCell ref="E317:G317"/>
    <mergeCell ref="H317:I317"/>
    <mergeCell ref="J317:L317"/>
    <mergeCell ref="M317:N317"/>
    <mergeCell ref="O315:P315"/>
    <mergeCell ref="Q315:S315"/>
    <mergeCell ref="T315:U315"/>
    <mergeCell ref="V315:X315"/>
    <mergeCell ref="A316:B316"/>
    <mergeCell ref="C316:D316"/>
    <mergeCell ref="E316:G316"/>
    <mergeCell ref="H316:I316"/>
    <mergeCell ref="J316:L316"/>
    <mergeCell ref="M316:N316"/>
    <mergeCell ref="O314:P314"/>
    <mergeCell ref="Q314:S314"/>
    <mergeCell ref="T314:U314"/>
    <mergeCell ref="V314:X314"/>
    <mergeCell ref="A315:B315"/>
    <mergeCell ref="C315:D315"/>
    <mergeCell ref="E315:G315"/>
    <mergeCell ref="H315:I315"/>
    <mergeCell ref="J315:L315"/>
    <mergeCell ref="M315:N315"/>
    <mergeCell ref="O313:P313"/>
    <mergeCell ref="Q313:S313"/>
    <mergeCell ref="T313:U313"/>
    <mergeCell ref="V313:X313"/>
    <mergeCell ref="A314:B314"/>
    <mergeCell ref="C314:D314"/>
    <mergeCell ref="E314:G314"/>
    <mergeCell ref="H314:I314"/>
    <mergeCell ref="J314:L314"/>
    <mergeCell ref="M314:N314"/>
    <mergeCell ref="O312:P312"/>
    <mergeCell ref="Q312:S312"/>
    <mergeCell ref="T312:U312"/>
    <mergeCell ref="V312:X312"/>
    <mergeCell ref="A313:B313"/>
    <mergeCell ref="C313:D313"/>
    <mergeCell ref="E313:G313"/>
    <mergeCell ref="H313:I313"/>
    <mergeCell ref="J313:L313"/>
    <mergeCell ref="M313:N313"/>
    <mergeCell ref="O311:P311"/>
    <mergeCell ref="Q311:S311"/>
    <mergeCell ref="T311:U311"/>
    <mergeCell ref="V311:X311"/>
    <mergeCell ref="A312:B312"/>
    <mergeCell ref="C312:D312"/>
    <mergeCell ref="E312:G312"/>
    <mergeCell ref="H312:I312"/>
    <mergeCell ref="J312:L312"/>
    <mergeCell ref="M312:N312"/>
    <mergeCell ref="A311:B311"/>
    <mergeCell ref="C311:D311"/>
    <mergeCell ref="E311:G311"/>
    <mergeCell ref="H311:I311"/>
    <mergeCell ref="J311:L311"/>
    <mergeCell ref="M311:N311"/>
    <mergeCell ref="C306:G306"/>
    <mergeCell ref="I306:X306"/>
    <mergeCell ref="A308:L308"/>
    <mergeCell ref="M308:N308"/>
    <mergeCell ref="O308:X308"/>
    <mergeCell ref="C310:G310"/>
    <mergeCell ref="H310:L310"/>
    <mergeCell ref="O310:S310"/>
    <mergeCell ref="T310:X310"/>
    <mergeCell ref="A299:L299"/>
    <mergeCell ref="O299:X299"/>
    <mergeCell ref="A300:X300"/>
    <mergeCell ref="A302:X302"/>
    <mergeCell ref="C304:G304"/>
    <mergeCell ref="I304:X304"/>
    <mergeCell ref="Q288:S288"/>
    <mergeCell ref="T288:U288"/>
    <mergeCell ref="V288:X288"/>
    <mergeCell ref="C296:H296"/>
    <mergeCell ref="J296:O296"/>
    <mergeCell ref="Q296:V296"/>
    <mergeCell ref="C288:D288"/>
    <mergeCell ref="E288:G288"/>
    <mergeCell ref="H288:I288"/>
    <mergeCell ref="J288:L288"/>
    <mergeCell ref="M288:N288"/>
    <mergeCell ref="O288:P288"/>
    <mergeCell ref="C283:G283"/>
    <mergeCell ref="I283:X283"/>
    <mergeCell ref="A285:L285"/>
    <mergeCell ref="M285:N285"/>
    <mergeCell ref="O285:X285"/>
    <mergeCell ref="C287:G287"/>
    <mergeCell ref="H287:L287"/>
    <mergeCell ref="O287:S287"/>
    <mergeCell ref="T287:X287"/>
    <mergeCell ref="A276:L276"/>
    <mergeCell ref="O276:X276"/>
    <mergeCell ref="A277:X277"/>
    <mergeCell ref="A279:X279"/>
    <mergeCell ref="C281:G281"/>
    <mergeCell ref="I281:X281"/>
    <mergeCell ref="I258:X258"/>
    <mergeCell ref="C273:H273"/>
    <mergeCell ref="J273:O273"/>
    <mergeCell ref="Q273:V273"/>
    <mergeCell ref="C272:D272"/>
    <mergeCell ref="E272:G272"/>
    <mergeCell ref="H272:I272"/>
    <mergeCell ref="J272:L272"/>
    <mergeCell ref="M272:N272"/>
    <mergeCell ref="O270:P270"/>
    <mergeCell ref="O295:P295"/>
    <mergeCell ref="Q295:S295"/>
    <mergeCell ref="T295:U295"/>
    <mergeCell ref="V295:X295"/>
    <mergeCell ref="O294:P294"/>
    <mergeCell ref="Q294:S294"/>
    <mergeCell ref="T294:U294"/>
    <mergeCell ref="V294:X294"/>
    <mergeCell ref="A295:B295"/>
    <mergeCell ref="C295:D295"/>
    <mergeCell ref="E295:G295"/>
    <mergeCell ref="H295:I295"/>
    <mergeCell ref="J295:L295"/>
    <mergeCell ref="M295:N295"/>
    <mergeCell ref="O293:P293"/>
    <mergeCell ref="Q293:S293"/>
    <mergeCell ref="T293:U293"/>
    <mergeCell ref="V293:X293"/>
    <mergeCell ref="A294:B294"/>
    <mergeCell ref="C294:D294"/>
    <mergeCell ref="E294:G294"/>
    <mergeCell ref="H294:I294"/>
    <mergeCell ref="J294:L294"/>
    <mergeCell ref="M294:N294"/>
    <mergeCell ref="O292:P292"/>
    <mergeCell ref="Q292:S292"/>
    <mergeCell ref="T292:U292"/>
    <mergeCell ref="V292:X292"/>
    <mergeCell ref="A293:B293"/>
    <mergeCell ref="C293:D293"/>
    <mergeCell ref="E293:G293"/>
    <mergeCell ref="H293:I293"/>
    <mergeCell ref="J293:L293"/>
    <mergeCell ref="M293:N293"/>
    <mergeCell ref="O291:P291"/>
    <mergeCell ref="Q291:S291"/>
    <mergeCell ref="T291:U291"/>
    <mergeCell ref="V291:X291"/>
    <mergeCell ref="A292:B292"/>
    <mergeCell ref="C292:D292"/>
    <mergeCell ref="E292:G292"/>
    <mergeCell ref="H292:I292"/>
    <mergeCell ref="J292:L292"/>
    <mergeCell ref="M292:N292"/>
    <mergeCell ref="O290:P290"/>
    <mergeCell ref="Q290:S290"/>
    <mergeCell ref="T290:U290"/>
    <mergeCell ref="V290:X290"/>
    <mergeCell ref="A291:B291"/>
    <mergeCell ref="C291:D291"/>
    <mergeCell ref="E291:G291"/>
    <mergeCell ref="H291:I291"/>
    <mergeCell ref="J291:L291"/>
    <mergeCell ref="M291:N291"/>
    <mergeCell ref="O289:P289"/>
    <mergeCell ref="Q289:S289"/>
    <mergeCell ref="T289:U289"/>
    <mergeCell ref="V289:X289"/>
    <mergeCell ref="A290:B290"/>
    <mergeCell ref="C290:D290"/>
    <mergeCell ref="E290:G290"/>
    <mergeCell ref="H290:I290"/>
    <mergeCell ref="J290:L290"/>
    <mergeCell ref="M290:N290"/>
    <mergeCell ref="A289:B289"/>
    <mergeCell ref="C289:D289"/>
    <mergeCell ref="E289:G289"/>
    <mergeCell ref="H289:I289"/>
    <mergeCell ref="J289:L289"/>
    <mergeCell ref="M289:N289"/>
    <mergeCell ref="A288:B288"/>
    <mergeCell ref="O272:P272"/>
    <mergeCell ref="Q272:S272"/>
    <mergeCell ref="T272:U272"/>
    <mergeCell ref="V272:X272"/>
    <mergeCell ref="O271:P271"/>
    <mergeCell ref="Q271:S271"/>
    <mergeCell ref="T271:U271"/>
    <mergeCell ref="V271:X271"/>
    <mergeCell ref="A272:B272"/>
    <mergeCell ref="Q270:S270"/>
    <mergeCell ref="T270:U270"/>
    <mergeCell ref="V270:X270"/>
    <mergeCell ref="A271:B271"/>
    <mergeCell ref="C271:D271"/>
    <mergeCell ref="E271:G271"/>
    <mergeCell ref="H271:I271"/>
    <mergeCell ref="J271:L271"/>
    <mergeCell ref="M271:N271"/>
    <mergeCell ref="O269:P269"/>
    <mergeCell ref="Q269:S269"/>
    <mergeCell ref="T269:U269"/>
    <mergeCell ref="V269:X269"/>
    <mergeCell ref="A270:B270"/>
    <mergeCell ref="C270:D270"/>
    <mergeCell ref="E270:G270"/>
    <mergeCell ref="H270:I270"/>
    <mergeCell ref="J270:L270"/>
    <mergeCell ref="M270:N270"/>
    <mergeCell ref="O268:P268"/>
    <mergeCell ref="Q268:S268"/>
    <mergeCell ref="T268:U268"/>
    <mergeCell ref="V268:X268"/>
    <mergeCell ref="A269:B269"/>
    <mergeCell ref="C269:D269"/>
    <mergeCell ref="E269:G269"/>
    <mergeCell ref="H269:I269"/>
    <mergeCell ref="J269:L269"/>
    <mergeCell ref="M269:N269"/>
    <mergeCell ref="O267:P267"/>
    <mergeCell ref="Q267:S267"/>
    <mergeCell ref="T267:U267"/>
    <mergeCell ref="V267:X267"/>
    <mergeCell ref="A268:B268"/>
    <mergeCell ref="C268:D268"/>
    <mergeCell ref="E268:G268"/>
    <mergeCell ref="H268:I268"/>
    <mergeCell ref="J268:L268"/>
    <mergeCell ref="M268:N268"/>
    <mergeCell ref="O266:P266"/>
    <mergeCell ref="Q266:S266"/>
    <mergeCell ref="T266:U266"/>
    <mergeCell ref="V266:X266"/>
    <mergeCell ref="A267:B267"/>
    <mergeCell ref="C267:D267"/>
    <mergeCell ref="E267:G267"/>
    <mergeCell ref="H267:I267"/>
    <mergeCell ref="J267:L267"/>
    <mergeCell ref="M267:N267"/>
    <mergeCell ref="A266:B266"/>
    <mergeCell ref="C266:D266"/>
    <mergeCell ref="E266:G266"/>
    <mergeCell ref="H266:I266"/>
    <mergeCell ref="J266:L266"/>
    <mergeCell ref="M266:N266"/>
    <mergeCell ref="T19:U19"/>
    <mergeCell ref="V19:X19"/>
    <mergeCell ref="C20:H20"/>
    <mergeCell ref="J20:O20"/>
    <mergeCell ref="O23:X23"/>
    <mergeCell ref="Q20:V20"/>
    <mergeCell ref="T18:U18"/>
    <mergeCell ref="V18:X18"/>
    <mergeCell ref="A19:B19"/>
    <mergeCell ref="C19:D19"/>
    <mergeCell ref="E19:G19"/>
    <mergeCell ref="H19:I19"/>
    <mergeCell ref="J19:L19"/>
    <mergeCell ref="M19:N19"/>
    <mergeCell ref="O19:P19"/>
    <mergeCell ref="Q19:S19"/>
    <mergeCell ref="T17:U17"/>
    <mergeCell ref="V17:X17"/>
    <mergeCell ref="A18:B18"/>
    <mergeCell ref="C18:D18"/>
    <mergeCell ref="E18:G18"/>
    <mergeCell ref="H18:I18"/>
    <mergeCell ref="J18:L18"/>
    <mergeCell ref="M18:N18"/>
    <mergeCell ref="O18:P18"/>
    <mergeCell ref="Q18:S18"/>
    <mergeCell ref="T16:U16"/>
    <mergeCell ref="V16:X16"/>
    <mergeCell ref="A17:B17"/>
    <mergeCell ref="C17:D17"/>
    <mergeCell ref="E17:G17"/>
    <mergeCell ref="H17:I17"/>
    <mergeCell ref="J17:L17"/>
    <mergeCell ref="M17:N17"/>
    <mergeCell ref="O17:P17"/>
    <mergeCell ref="Q17:S17"/>
    <mergeCell ref="T15:U15"/>
    <mergeCell ref="V15:X15"/>
    <mergeCell ref="A16:B16"/>
    <mergeCell ref="C16:D16"/>
    <mergeCell ref="E16:G16"/>
    <mergeCell ref="H16:I16"/>
    <mergeCell ref="J16:L16"/>
    <mergeCell ref="M16:N16"/>
    <mergeCell ref="O16:P16"/>
    <mergeCell ref="Q16:S16"/>
    <mergeCell ref="T14:U14"/>
    <mergeCell ref="V14:X14"/>
    <mergeCell ref="A15:B15"/>
    <mergeCell ref="C15:D15"/>
    <mergeCell ref="E15:G15"/>
    <mergeCell ref="H15:I15"/>
    <mergeCell ref="J15:L15"/>
    <mergeCell ref="M15:N15"/>
    <mergeCell ref="O15:P15"/>
    <mergeCell ref="Q15:S15"/>
    <mergeCell ref="T13:U13"/>
    <mergeCell ref="V13:X13"/>
    <mergeCell ref="A14:B14"/>
    <mergeCell ref="C14:D14"/>
    <mergeCell ref="E14:G14"/>
    <mergeCell ref="H14:I14"/>
    <mergeCell ref="J14:L14"/>
    <mergeCell ref="M14:N14"/>
    <mergeCell ref="O14:P14"/>
    <mergeCell ref="Q14:S14"/>
    <mergeCell ref="M12:N12"/>
    <mergeCell ref="O12:P12"/>
    <mergeCell ref="Q12:S12"/>
    <mergeCell ref="T12:U12"/>
    <mergeCell ref="V12:X12"/>
    <mergeCell ref="A13:B13"/>
    <mergeCell ref="C13:D13"/>
    <mergeCell ref="E13:G13"/>
    <mergeCell ref="H13:I13"/>
    <mergeCell ref="J13:L13"/>
    <mergeCell ref="O9:X9"/>
    <mergeCell ref="C11:G11"/>
    <mergeCell ref="H11:L11"/>
    <mergeCell ref="O11:S11"/>
    <mergeCell ref="T11:X11"/>
    <mergeCell ref="A12:B12"/>
    <mergeCell ref="C12:D12"/>
    <mergeCell ref="E12:G12"/>
    <mergeCell ref="H12:I12"/>
    <mergeCell ref="J12:L12"/>
    <mergeCell ref="A24:X24"/>
    <mergeCell ref="A26:X26"/>
    <mergeCell ref="C28:G28"/>
    <mergeCell ref="I28:X28"/>
    <mergeCell ref="C30:G30"/>
    <mergeCell ref="I30:X30"/>
    <mergeCell ref="A32:L32"/>
    <mergeCell ref="M32:N32"/>
    <mergeCell ref="O32:X32"/>
    <mergeCell ref="C34:G34"/>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O41:P41"/>
    <mergeCell ref="Q41:S41"/>
    <mergeCell ref="T41:U41"/>
    <mergeCell ref="V41:X41"/>
    <mergeCell ref="A42:B42"/>
    <mergeCell ref="C42:D42"/>
    <mergeCell ref="E42:G42"/>
    <mergeCell ref="H42:I42"/>
    <mergeCell ref="J42:L42"/>
    <mergeCell ref="M42:N42"/>
    <mergeCell ref="O42:P42"/>
    <mergeCell ref="Q42:S42"/>
    <mergeCell ref="T42:U42"/>
    <mergeCell ref="V42:X42"/>
    <mergeCell ref="C43:H43"/>
    <mergeCell ref="J43:O43"/>
    <mergeCell ref="Q43:V43"/>
    <mergeCell ref="A46:L46"/>
    <mergeCell ref="O46:X46"/>
    <mergeCell ref="A47:X47"/>
    <mergeCell ref="A49:X49"/>
    <mergeCell ref="C51:G51"/>
    <mergeCell ref="I51:X51"/>
    <mergeCell ref="C53:G53"/>
    <mergeCell ref="I53:X53"/>
    <mergeCell ref="A55:L55"/>
    <mergeCell ref="M55:N55"/>
    <mergeCell ref="O55:X55"/>
    <mergeCell ref="C57:G57"/>
    <mergeCell ref="H57:L57"/>
    <mergeCell ref="O57:S57"/>
    <mergeCell ref="T57:X57"/>
    <mergeCell ref="A58:B58"/>
    <mergeCell ref="C58:D58"/>
    <mergeCell ref="E58:G58"/>
    <mergeCell ref="H58:I58"/>
    <mergeCell ref="J58:L58"/>
    <mergeCell ref="M58:N58"/>
    <mergeCell ref="O58:P58"/>
    <mergeCell ref="Q58:S58"/>
    <mergeCell ref="T58:U58"/>
    <mergeCell ref="V58:X58"/>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O61:P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69:L69"/>
    <mergeCell ref="O69:X69"/>
    <mergeCell ref="A70:X70"/>
    <mergeCell ref="A72:X72"/>
    <mergeCell ref="C74:G74"/>
    <mergeCell ref="I74:X74"/>
    <mergeCell ref="C76:G76"/>
    <mergeCell ref="I76:X76"/>
    <mergeCell ref="A78:L78"/>
    <mergeCell ref="M78:N78"/>
    <mergeCell ref="O78:X78"/>
    <mergeCell ref="C80:G80"/>
    <mergeCell ref="H80:L80"/>
    <mergeCell ref="O80:S80"/>
    <mergeCell ref="T80:X80"/>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Q87:S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A92:L92"/>
    <mergeCell ref="O92:X92"/>
    <mergeCell ref="A93:X93"/>
    <mergeCell ref="A95:X95"/>
    <mergeCell ref="C97:G97"/>
    <mergeCell ref="I97:X97"/>
    <mergeCell ref="C99:G99"/>
    <mergeCell ref="I99:X99"/>
    <mergeCell ref="A101:L101"/>
    <mergeCell ref="M101:N101"/>
    <mergeCell ref="O101:X101"/>
    <mergeCell ref="C103:G103"/>
    <mergeCell ref="H103:L103"/>
    <mergeCell ref="O103:S103"/>
    <mergeCell ref="T103:X103"/>
    <mergeCell ref="A104:B104"/>
    <mergeCell ref="C104:D104"/>
    <mergeCell ref="E104:G104"/>
    <mergeCell ref="H104:I104"/>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O107:P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15:L115"/>
    <mergeCell ref="O115:X115"/>
    <mergeCell ref="A116:X116"/>
    <mergeCell ref="A118:X118"/>
    <mergeCell ref="C120:G120"/>
    <mergeCell ref="I120:X120"/>
    <mergeCell ref="C122:G122"/>
    <mergeCell ref="I122:X122"/>
    <mergeCell ref="A124:L124"/>
    <mergeCell ref="M124:N124"/>
    <mergeCell ref="O124:X124"/>
    <mergeCell ref="C126:G126"/>
    <mergeCell ref="H126:L126"/>
    <mergeCell ref="O126:S126"/>
    <mergeCell ref="T126:X126"/>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Q133:S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A138:L138"/>
    <mergeCell ref="O138:X138"/>
    <mergeCell ref="A139:X139"/>
    <mergeCell ref="A141:X141"/>
    <mergeCell ref="C143:G143"/>
    <mergeCell ref="I143:X143"/>
    <mergeCell ref="C145:G145"/>
    <mergeCell ref="I145:X145"/>
    <mergeCell ref="A147:L147"/>
    <mergeCell ref="M147:N147"/>
    <mergeCell ref="O147:X147"/>
    <mergeCell ref="C149:G149"/>
    <mergeCell ref="H149:L149"/>
    <mergeCell ref="O149:S149"/>
    <mergeCell ref="T149:X149"/>
    <mergeCell ref="A150:B150"/>
    <mergeCell ref="C150:D150"/>
    <mergeCell ref="E150:G150"/>
    <mergeCell ref="H150:I150"/>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O153:P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A161:L161"/>
    <mergeCell ref="O161:X161"/>
    <mergeCell ref="A162:X162"/>
    <mergeCell ref="A164:X164"/>
    <mergeCell ref="C166:G166"/>
    <mergeCell ref="I166:X166"/>
    <mergeCell ref="C168:G168"/>
    <mergeCell ref="I168:X168"/>
    <mergeCell ref="A170:L170"/>
    <mergeCell ref="M170:N170"/>
    <mergeCell ref="O170:X170"/>
    <mergeCell ref="C172:G172"/>
    <mergeCell ref="H172:L172"/>
    <mergeCell ref="O172:S172"/>
    <mergeCell ref="T172:X172"/>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Q179:S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A184:L184"/>
    <mergeCell ref="O184:X184"/>
    <mergeCell ref="A185:X185"/>
    <mergeCell ref="A187:X187"/>
    <mergeCell ref="C189:G189"/>
    <mergeCell ref="I189:X189"/>
    <mergeCell ref="C191:G191"/>
    <mergeCell ref="I191:X191"/>
    <mergeCell ref="A193:L193"/>
    <mergeCell ref="M193:N193"/>
    <mergeCell ref="O193:X193"/>
    <mergeCell ref="C195:G195"/>
    <mergeCell ref="H195:L195"/>
    <mergeCell ref="O195:S195"/>
    <mergeCell ref="T195:X195"/>
    <mergeCell ref="A196:B196"/>
    <mergeCell ref="C196:D196"/>
    <mergeCell ref="E196:G196"/>
    <mergeCell ref="H196:I196"/>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O199:P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A207:L207"/>
    <mergeCell ref="O207:X207"/>
    <mergeCell ref="A208:X208"/>
    <mergeCell ref="A210:X210"/>
    <mergeCell ref="C212:G212"/>
    <mergeCell ref="I212:X212"/>
    <mergeCell ref="C214:G214"/>
    <mergeCell ref="I214:X214"/>
    <mergeCell ref="A216:L216"/>
    <mergeCell ref="M216:N216"/>
    <mergeCell ref="O216:X216"/>
    <mergeCell ref="C218:G218"/>
    <mergeCell ref="H218:L218"/>
    <mergeCell ref="O218:S218"/>
    <mergeCell ref="T218:X218"/>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Q225:S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A230:L230"/>
    <mergeCell ref="O230:X230"/>
    <mergeCell ref="A231:X231"/>
    <mergeCell ref="A233:X233"/>
    <mergeCell ref="C235:G235"/>
    <mergeCell ref="I235:X235"/>
    <mergeCell ref="C237:G237"/>
    <mergeCell ref="I237:X237"/>
    <mergeCell ref="A239:L239"/>
    <mergeCell ref="M239:N239"/>
    <mergeCell ref="O239:X239"/>
    <mergeCell ref="C241:G241"/>
    <mergeCell ref="H241:L241"/>
    <mergeCell ref="O241:S241"/>
    <mergeCell ref="T241:X241"/>
    <mergeCell ref="A242:B242"/>
    <mergeCell ref="C242:D242"/>
    <mergeCell ref="E242:G242"/>
    <mergeCell ref="H242:I242"/>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O245:P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A253:L253"/>
    <mergeCell ref="O253:X253"/>
    <mergeCell ref="C260:G260"/>
    <mergeCell ref="I260:X260"/>
    <mergeCell ref="A262:L262"/>
    <mergeCell ref="M262:N262"/>
    <mergeCell ref="O262:X262"/>
    <mergeCell ref="A254:X254"/>
    <mergeCell ref="A256:X256"/>
    <mergeCell ref="C258:G258"/>
    <mergeCell ref="C264:G264"/>
    <mergeCell ref="H264:L264"/>
    <mergeCell ref="O264:S264"/>
    <mergeCell ref="T264:X264"/>
    <mergeCell ref="A265:B265"/>
    <mergeCell ref="C265:D265"/>
    <mergeCell ref="E265:G265"/>
    <mergeCell ref="H265:I265"/>
    <mergeCell ref="J265:L265"/>
    <mergeCell ref="M265:N265"/>
    <mergeCell ref="O265:P265"/>
    <mergeCell ref="Q265:S265"/>
    <mergeCell ref="T265:U265"/>
    <mergeCell ref="V265:X265"/>
    <mergeCell ref="A9:L9"/>
    <mergeCell ref="M9:N9"/>
    <mergeCell ref="M13:N13"/>
    <mergeCell ref="O13:P13"/>
    <mergeCell ref="Q13:S13"/>
    <mergeCell ref="A23:L23"/>
    <mergeCell ref="I5:X5"/>
    <mergeCell ref="C7:G7"/>
    <mergeCell ref="I7:X7"/>
    <mergeCell ref="A1:X1"/>
    <mergeCell ref="A3:X3"/>
    <mergeCell ref="C5:G5"/>
  </mergeCells>
  <conditionalFormatting sqref="A9 O9 C7:G7">
    <cfRule type="cellIs" priority="64" dxfId="0" operator="equal" stopIfTrue="1">
      <formula>0</formula>
    </cfRule>
  </conditionalFormatting>
  <conditionalFormatting sqref="A124 O124 C122:G122">
    <cfRule type="cellIs" priority="58" dxfId="0" operator="equal" stopIfTrue="1">
      <formula>0</formula>
    </cfRule>
  </conditionalFormatting>
  <conditionalFormatting sqref="A32 O32 C30:G30">
    <cfRule type="cellIs" priority="62" dxfId="0" operator="equal" stopIfTrue="1">
      <formula>0</formula>
    </cfRule>
  </conditionalFormatting>
  <conditionalFormatting sqref="A55 O55 C53:G53">
    <cfRule type="cellIs" priority="61" dxfId="0" operator="equal" stopIfTrue="1">
      <formula>0</formula>
    </cfRule>
  </conditionalFormatting>
  <conditionalFormatting sqref="A78 O78 C76:G76">
    <cfRule type="cellIs" priority="60" dxfId="0" operator="equal" stopIfTrue="1">
      <formula>0</formula>
    </cfRule>
  </conditionalFormatting>
  <conditionalFormatting sqref="A101 O101 C99:G99">
    <cfRule type="cellIs" priority="59" dxfId="0" operator="equal" stopIfTrue="1">
      <formula>0</formula>
    </cfRule>
  </conditionalFormatting>
  <conditionalFormatting sqref="A147 O147 C145:G145">
    <cfRule type="cellIs" priority="57" dxfId="0" operator="equal" stopIfTrue="1">
      <formula>0</formula>
    </cfRule>
  </conditionalFormatting>
  <conditionalFormatting sqref="A653 O653 C651:G651">
    <cfRule type="cellIs" priority="29" dxfId="0" operator="equal" stopIfTrue="1">
      <formula>0</formula>
    </cfRule>
  </conditionalFormatting>
  <conditionalFormatting sqref="A170 O170 C168:G168">
    <cfRule type="cellIs" priority="28" dxfId="0" operator="equal" stopIfTrue="1">
      <formula>0</formula>
    </cfRule>
  </conditionalFormatting>
  <conditionalFormatting sqref="A285 O285 C283:G283">
    <cfRule type="cellIs" priority="23" dxfId="0" operator="equal" stopIfTrue="1">
      <formula>0</formula>
    </cfRule>
  </conditionalFormatting>
  <conditionalFormatting sqref="A193 O193 C191:G191">
    <cfRule type="cellIs" priority="27" dxfId="0" operator="equal" stopIfTrue="1">
      <formula>0</formula>
    </cfRule>
  </conditionalFormatting>
  <conditionalFormatting sqref="A216 O216 C214:G214">
    <cfRule type="cellIs" priority="26" dxfId="0" operator="equal" stopIfTrue="1">
      <formula>0</formula>
    </cfRule>
  </conditionalFormatting>
  <conditionalFormatting sqref="A239 O239 C237:G237">
    <cfRule type="cellIs" priority="25" dxfId="0" operator="equal" stopIfTrue="1">
      <formula>0</formula>
    </cfRule>
  </conditionalFormatting>
  <conditionalFormatting sqref="A262 O262 C260:G260">
    <cfRule type="cellIs" priority="24" dxfId="0" operator="equal" stopIfTrue="1">
      <formula>0</formula>
    </cfRule>
  </conditionalFormatting>
  <conditionalFormatting sqref="A308 O308 C306:G306">
    <cfRule type="cellIs" priority="22" dxfId="0" operator="equal" stopIfTrue="1">
      <formula>0</formula>
    </cfRule>
  </conditionalFormatting>
  <conditionalFormatting sqref="A331 O331 C329:G329">
    <cfRule type="cellIs" priority="14" dxfId="0" operator="equal" stopIfTrue="1">
      <formula>0</formula>
    </cfRule>
  </conditionalFormatting>
  <conditionalFormatting sqref="A446 O446 C444:G444">
    <cfRule type="cellIs" priority="9" dxfId="0" operator="equal" stopIfTrue="1">
      <formula>0</formula>
    </cfRule>
  </conditionalFormatting>
  <conditionalFormatting sqref="A354 O354 C352:G352">
    <cfRule type="cellIs" priority="13" dxfId="0" operator="equal" stopIfTrue="1">
      <formula>0</formula>
    </cfRule>
  </conditionalFormatting>
  <conditionalFormatting sqref="A377 O377 C375:G375">
    <cfRule type="cellIs" priority="12" dxfId="0" operator="equal" stopIfTrue="1">
      <formula>0</formula>
    </cfRule>
  </conditionalFormatting>
  <conditionalFormatting sqref="A400 O400 C398:G398">
    <cfRule type="cellIs" priority="11" dxfId="0" operator="equal" stopIfTrue="1">
      <formula>0</formula>
    </cfRule>
  </conditionalFormatting>
  <conditionalFormatting sqref="A423 O423 C421:G421">
    <cfRule type="cellIs" priority="10" dxfId="0" operator="equal" stopIfTrue="1">
      <formula>0</formula>
    </cfRule>
  </conditionalFormatting>
  <conditionalFormatting sqref="A469 O469 C467:G467">
    <cfRule type="cellIs" priority="8" dxfId="0" operator="equal" stopIfTrue="1">
      <formula>0</formula>
    </cfRule>
  </conditionalFormatting>
  <conditionalFormatting sqref="A492 O492 C490:G490">
    <cfRule type="cellIs" priority="7" dxfId="0" operator="equal" stopIfTrue="1">
      <formula>0</formula>
    </cfRule>
  </conditionalFormatting>
  <conditionalFormatting sqref="A607 O607 C605:G605">
    <cfRule type="cellIs" priority="2" dxfId="0" operator="equal" stopIfTrue="1">
      <formula>0</formula>
    </cfRule>
  </conditionalFormatting>
  <conditionalFormatting sqref="A515 O515 C513:G513">
    <cfRule type="cellIs" priority="6" dxfId="0" operator="equal" stopIfTrue="1">
      <formula>0</formula>
    </cfRule>
  </conditionalFormatting>
  <conditionalFormatting sqref="A538 O538 C536:G536">
    <cfRule type="cellIs" priority="5" dxfId="0" operator="equal" stopIfTrue="1">
      <formula>0</formula>
    </cfRule>
  </conditionalFormatting>
  <conditionalFormatting sqref="A561 O561 C559:G559">
    <cfRule type="cellIs" priority="4" dxfId="0" operator="equal" stopIfTrue="1">
      <formula>0</formula>
    </cfRule>
  </conditionalFormatting>
  <conditionalFormatting sqref="A584 O584 C582:G582">
    <cfRule type="cellIs" priority="3" dxfId="0" operator="equal" stopIfTrue="1">
      <formula>0</formula>
    </cfRule>
  </conditionalFormatting>
  <conditionalFormatting sqref="A630 O630 C628:G628">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7" t="str">
        <f>TEAMS!$D$1</f>
        <v>CLUB NAME</v>
      </c>
      <c r="B1" s="227"/>
      <c r="C1" s="227"/>
      <c r="D1" s="227"/>
      <c r="E1" s="227"/>
      <c r="F1" s="227"/>
      <c r="G1" s="227"/>
      <c r="H1" s="227"/>
      <c r="I1" s="227"/>
      <c r="J1" s="227"/>
      <c r="K1" s="227"/>
      <c r="L1" s="227"/>
      <c r="M1" s="227"/>
      <c r="N1" s="227"/>
      <c r="O1" s="227"/>
      <c r="P1" s="227"/>
      <c r="Q1" s="227"/>
      <c r="R1" s="227"/>
      <c r="S1" s="227"/>
      <c r="T1" s="227"/>
      <c r="U1" s="227"/>
      <c r="V1" s="227"/>
      <c r="W1" s="227"/>
      <c r="X1" s="227"/>
    </row>
    <row r="2" ht="6" customHeight="1"/>
    <row r="3" spans="1:24" ht="15.75">
      <c r="A3" s="228" t="str">
        <f>TEAMS!$D$3</f>
        <v>Tuesday Mens Mufti.</v>
      </c>
      <c r="B3" s="228"/>
      <c r="C3" s="228"/>
      <c r="D3" s="228"/>
      <c r="E3" s="228"/>
      <c r="F3" s="228"/>
      <c r="G3" s="228"/>
      <c r="H3" s="228"/>
      <c r="I3" s="228"/>
      <c r="J3" s="228"/>
      <c r="K3" s="228"/>
      <c r="L3" s="228"/>
      <c r="M3" s="228"/>
      <c r="N3" s="228"/>
      <c r="O3" s="228"/>
      <c r="P3" s="228"/>
      <c r="Q3" s="228"/>
      <c r="R3" s="228"/>
      <c r="S3" s="228"/>
      <c r="T3" s="228"/>
      <c r="U3" s="228"/>
      <c r="V3" s="228"/>
      <c r="W3" s="228"/>
      <c r="X3" s="228"/>
    </row>
    <row r="4" ht="6" customHeight="1"/>
    <row r="5" spans="3:24" ht="15.75">
      <c r="C5" s="220" t="s">
        <v>2</v>
      </c>
      <c r="D5" s="220"/>
      <c r="E5" s="220"/>
      <c r="F5" s="220"/>
      <c r="G5" s="220"/>
      <c r="H5" s="3"/>
      <c r="I5" s="220" t="s">
        <v>1</v>
      </c>
      <c r="J5" s="220"/>
      <c r="K5" s="220"/>
      <c r="L5" s="220"/>
      <c r="M5" s="220"/>
      <c r="N5" s="220"/>
      <c r="O5" s="220"/>
      <c r="P5" s="220"/>
      <c r="Q5" s="220"/>
      <c r="R5" s="220"/>
      <c r="S5" s="220"/>
      <c r="T5" s="220"/>
      <c r="U5" s="220"/>
      <c r="V5" s="220"/>
      <c r="W5" s="220"/>
      <c r="X5" s="220"/>
    </row>
    <row r="6" ht="3" customHeight="1"/>
    <row r="7" spans="3:24" ht="21" customHeight="1" thickBot="1">
      <c r="C7" s="221">
        <f>TEAMS!$C$5</f>
        <v>0</v>
      </c>
      <c r="D7" s="222"/>
      <c r="E7" s="222"/>
      <c r="F7" s="222"/>
      <c r="G7" s="223"/>
      <c r="I7" s="224">
        <f>TEAMS!$D$2</f>
        <v>40609</v>
      </c>
      <c r="J7" s="225"/>
      <c r="K7" s="225"/>
      <c r="L7" s="225"/>
      <c r="M7" s="225"/>
      <c r="N7" s="225"/>
      <c r="O7" s="225"/>
      <c r="P7" s="225"/>
      <c r="Q7" s="225"/>
      <c r="R7" s="225"/>
      <c r="S7" s="225"/>
      <c r="T7" s="225"/>
      <c r="U7" s="225"/>
      <c r="V7" s="225"/>
      <c r="W7" s="225"/>
      <c r="X7" s="226"/>
    </row>
    <row r="8" ht="13.5" thickTop="1"/>
    <row r="9" spans="1:24" ht="20.25" customHeight="1" thickBot="1">
      <c r="A9" s="262" t="e">
        <f>TEAMS!#REF!</f>
        <v>#REF!</v>
      </c>
      <c r="B9" s="263"/>
      <c r="C9" s="263"/>
      <c r="D9" s="263"/>
      <c r="E9" s="263"/>
      <c r="F9" s="263"/>
      <c r="G9" s="263"/>
      <c r="H9" s="263"/>
      <c r="I9" s="263"/>
      <c r="J9" s="263"/>
      <c r="K9" s="264"/>
      <c r="L9" s="265" t="s">
        <v>3</v>
      </c>
      <c r="M9" s="266"/>
      <c r="N9" s="262" t="e">
        <f>TEAMS!#REF!</f>
        <v>#REF!</v>
      </c>
      <c r="O9" s="263"/>
      <c r="P9" s="263"/>
      <c r="Q9" s="263"/>
      <c r="R9" s="263"/>
      <c r="S9" s="263"/>
      <c r="T9" s="263"/>
      <c r="U9" s="263"/>
      <c r="V9" s="263"/>
      <c r="W9" s="263"/>
      <c r="X9" s="26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62" t="e">
        <f>TEAMS!#REF!</f>
        <v>#REF!</v>
      </c>
      <c r="B11" s="263"/>
      <c r="C11" s="263"/>
      <c r="D11" s="263"/>
      <c r="E11" s="263"/>
      <c r="F11" s="263"/>
      <c r="G11" s="263"/>
      <c r="H11" s="263"/>
      <c r="I11" s="263"/>
      <c r="J11" s="263"/>
      <c r="K11" s="264"/>
      <c r="L11" s="265" t="s">
        <v>4</v>
      </c>
      <c r="M11" s="266"/>
      <c r="N11" s="262" t="e">
        <f>TEAMS!#REF!</f>
        <v>#REF!</v>
      </c>
      <c r="O11" s="263"/>
      <c r="P11" s="263"/>
      <c r="Q11" s="263"/>
      <c r="R11" s="263"/>
      <c r="S11" s="263"/>
      <c r="T11" s="263"/>
      <c r="U11" s="263"/>
      <c r="V11" s="263"/>
      <c r="W11" s="263"/>
      <c r="X11" s="26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62" t="e">
        <f>TEAMS!#REF!</f>
        <v>#REF!</v>
      </c>
      <c r="B13" s="263"/>
      <c r="C13" s="263"/>
      <c r="D13" s="263"/>
      <c r="E13" s="263"/>
      <c r="F13" s="263"/>
      <c r="G13" s="263"/>
      <c r="H13" s="263"/>
      <c r="I13" s="263"/>
      <c r="J13" s="263"/>
      <c r="K13" s="264"/>
      <c r="L13" s="265" t="s">
        <v>5</v>
      </c>
      <c r="M13" s="266"/>
      <c r="N13" s="262" t="e">
        <f>TEAMS!#REF!</f>
        <v>#REF!</v>
      </c>
      <c r="O13" s="263"/>
      <c r="P13" s="263"/>
      <c r="Q13" s="263"/>
      <c r="R13" s="263"/>
      <c r="S13" s="263"/>
      <c r="T13" s="263"/>
      <c r="U13" s="263"/>
      <c r="V13" s="263"/>
      <c r="W13" s="263"/>
      <c r="X13" s="26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62">
        <f>TEAMS!$D$6</f>
        <v>0</v>
      </c>
      <c r="B15" s="263"/>
      <c r="C15" s="263"/>
      <c r="D15" s="263"/>
      <c r="E15" s="263"/>
      <c r="F15" s="263"/>
      <c r="G15" s="263"/>
      <c r="H15" s="263"/>
      <c r="I15" s="263"/>
      <c r="J15" s="263"/>
      <c r="K15" s="264"/>
      <c r="L15" s="265" t="s">
        <v>6</v>
      </c>
      <c r="M15" s="268"/>
      <c r="N15" s="262">
        <f>TEAMS!$B$6</f>
        <v>0</v>
      </c>
      <c r="O15" s="263"/>
      <c r="P15" s="263"/>
      <c r="Q15" s="263"/>
      <c r="R15" s="263"/>
      <c r="S15" s="263"/>
      <c r="T15" s="263"/>
      <c r="U15" s="263"/>
      <c r="V15" s="263"/>
      <c r="W15" s="263"/>
      <c r="X15" s="264"/>
    </row>
    <row r="16" ht="5.25" customHeight="1" thickTop="1"/>
    <row r="17" spans="1:22" ht="15.75" customHeight="1" thickBot="1">
      <c r="A17" s="23">
        <v>2</v>
      </c>
      <c r="C17" s="267" t="s">
        <v>9</v>
      </c>
      <c r="D17" s="267"/>
      <c r="E17" s="267"/>
      <c r="F17" s="267"/>
      <c r="G17" s="267"/>
      <c r="H17" s="267"/>
      <c r="I17" s="267"/>
      <c r="P17" s="267" t="s">
        <v>9</v>
      </c>
      <c r="Q17" s="267"/>
      <c r="R17" s="267"/>
      <c r="S17" s="267"/>
      <c r="T17" s="267"/>
      <c r="U17" s="267"/>
      <c r="V17" s="267"/>
    </row>
    <row r="18" spans="3:22" ht="30" customHeight="1" thickBot="1" thickTop="1">
      <c r="C18" s="255"/>
      <c r="D18" s="256"/>
      <c r="E18" s="256"/>
      <c r="F18" s="256"/>
      <c r="G18" s="256"/>
      <c r="H18" s="256"/>
      <c r="I18" s="257"/>
      <c r="P18" s="255"/>
      <c r="Q18" s="256"/>
      <c r="R18" s="256"/>
      <c r="S18" s="256"/>
      <c r="T18" s="256"/>
      <c r="U18" s="256"/>
      <c r="V18" s="257"/>
    </row>
    <row r="19" spans="1:24" ht="18.75" customHeight="1" thickTop="1">
      <c r="A19" s="261" t="s">
        <v>10</v>
      </c>
      <c r="B19" s="261"/>
      <c r="C19" s="261"/>
      <c r="D19" s="261"/>
      <c r="E19" s="261"/>
      <c r="F19" s="261"/>
      <c r="G19" s="261"/>
      <c r="H19" s="261"/>
      <c r="I19" s="261"/>
      <c r="J19" s="261"/>
      <c r="K19" s="261"/>
      <c r="N19" s="261" t="s">
        <v>10</v>
      </c>
      <c r="O19" s="261"/>
      <c r="P19" s="261"/>
      <c r="Q19" s="261"/>
      <c r="R19" s="261"/>
      <c r="S19" s="261"/>
      <c r="T19" s="261"/>
      <c r="U19" s="261"/>
      <c r="V19" s="261"/>
      <c r="W19" s="261"/>
      <c r="X19" s="261"/>
    </row>
    <row r="20" ht="3.75" customHeight="1" thickBot="1"/>
    <row r="21" spans="1:24" ht="27.75" customHeight="1" thickBot="1" thickTop="1">
      <c r="A21" s="255"/>
      <c r="B21" s="256"/>
      <c r="C21" s="256"/>
      <c r="D21" s="256"/>
      <c r="E21" s="256"/>
      <c r="F21" s="256"/>
      <c r="G21" s="256"/>
      <c r="H21" s="256"/>
      <c r="I21" s="256"/>
      <c r="J21" s="256"/>
      <c r="K21" s="257"/>
      <c r="L21" s="259">
        <v>1</v>
      </c>
      <c r="M21" s="260"/>
      <c r="N21" s="255"/>
      <c r="O21" s="256"/>
      <c r="P21" s="256"/>
      <c r="Q21" s="256"/>
      <c r="R21" s="256"/>
      <c r="S21" s="256"/>
      <c r="T21" s="256"/>
      <c r="U21" s="256"/>
      <c r="V21" s="256"/>
      <c r="W21" s="256"/>
      <c r="X21" s="257"/>
    </row>
    <row r="22" ht="5.25" customHeight="1" thickTop="1"/>
    <row r="23" spans="1:24" ht="20.25" customHeight="1" thickBot="1">
      <c r="A23" s="241" t="s">
        <v>11</v>
      </c>
      <c r="B23" s="241"/>
      <c r="C23" s="241"/>
      <c r="D23" s="241"/>
      <c r="E23" s="241"/>
      <c r="F23" s="241"/>
      <c r="G23" s="241"/>
      <c r="H23" s="241"/>
      <c r="I23" s="241"/>
      <c r="J23" s="241"/>
      <c r="K23" s="241"/>
      <c r="L23" s="241"/>
      <c r="M23" s="258"/>
      <c r="N23" s="258"/>
      <c r="O23" s="258"/>
      <c r="P23" s="258"/>
      <c r="Q23" s="258"/>
      <c r="R23" s="258"/>
      <c r="S23" s="258"/>
      <c r="T23" s="258"/>
      <c r="U23" s="258"/>
      <c r="V23" s="258"/>
      <c r="W23" s="258"/>
      <c r="X23" s="258"/>
    </row>
    <row r="24" spans="1:24" ht="18">
      <c r="A24" s="227" t="str">
        <f>TEAMS!$D$1</f>
        <v>CLUB NAME</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row>
    <row r="25" ht="6" customHeight="1"/>
    <row r="26" spans="1:24" ht="15.75">
      <c r="A26" s="228" t="str">
        <f>TEAMS!$D$3</f>
        <v>Tuesday Mens Mufti.</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row>
    <row r="27" ht="6" customHeight="1"/>
    <row r="28" spans="3:24" ht="15.75">
      <c r="C28" s="220" t="s">
        <v>2</v>
      </c>
      <c r="D28" s="220"/>
      <c r="E28" s="220"/>
      <c r="F28" s="220"/>
      <c r="G28" s="220"/>
      <c r="H28" s="3"/>
      <c r="I28" s="220" t="s">
        <v>1</v>
      </c>
      <c r="J28" s="220"/>
      <c r="K28" s="220"/>
      <c r="L28" s="220"/>
      <c r="M28" s="220"/>
      <c r="N28" s="220"/>
      <c r="O28" s="220"/>
      <c r="P28" s="220"/>
      <c r="Q28" s="220"/>
      <c r="R28" s="220"/>
      <c r="S28" s="220"/>
      <c r="T28" s="220"/>
      <c r="U28" s="220"/>
      <c r="V28" s="220"/>
      <c r="W28" s="220"/>
      <c r="X28" s="220"/>
    </row>
    <row r="29" ht="3" customHeight="1"/>
    <row r="30" spans="3:24" ht="21" customHeight="1" thickBot="1">
      <c r="C30" s="221">
        <f>TEAMS!$C$7</f>
        <v>0</v>
      </c>
      <c r="D30" s="222"/>
      <c r="E30" s="222"/>
      <c r="F30" s="222"/>
      <c r="G30" s="223"/>
      <c r="I30" s="224">
        <f>TEAMS!$D$2</f>
        <v>40609</v>
      </c>
      <c r="J30" s="225"/>
      <c r="K30" s="225"/>
      <c r="L30" s="225"/>
      <c r="M30" s="225"/>
      <c r="N30" s="225"/>
      <c r="O30" s="225"/>
      <c r="P30" s="225"/>
      <c r="Q30" s="225"/>
      <c r="R30" s="225"/>
      <c r="S30" s="225"/>
      <c r="T30" s="225"/>
      <c r="U30" s="225"/>
      <c r="V30" s="225"/>
      <c r="W30" s="225"/>
      <c r="X30" s="226"/>
    </row>
    <row r="31" ht="13.5" thickTop="1"/>
    <row r="32" spans="1:24" ht="20.25" customHeight="1" thickBot="1">
      <c r="A32" s="262" t="e">
        <f>TEAMS!#REF!</f>
        <v>#REF!</v>
      </c>
      <c r="B32" s="263"/>
      <c r="C32" s="263"/>
      <c r="D32" s="263"/>
      <c r="E32" s="263"/>
      <c r="F32" s="263"/>
      <c r="G32" s="263"/>
      <c r="H32" s="263"/>
      <c r="I32" s="263"/>
      <c r="J32" s="263"/>
      <c r="K32" s="264"/>
      <c r="L32" s="265" t="s">
        <v>3</v>
      </c>
      <c r="M32" s="266"/>
      <c r="N32" s="262" t="e">
        <f>TEAMS!#REF!</f>
        <v>#REF!</v>
      </c>
      <c r="O32" s="263"/>
      <c r="P32" s="263"/>
      <c r="Q32" s="263"/>
      <c r="R32" s="263"/>
      <c r="S32" s="263"/>
      <c r="T32" s="263"/>
      <c r="U32" s="263"/>
      <c r="V32" s="263"/>
      <c r="W32" s="263"/>
      <c r="X32" s="26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62" t="e">
        <f>TEAMS!#REF!</f>
        <v>#REF!</v>
      </c>
      <c r="B34" s="263"/>
      <c r="C34" s="263"/>
      <c r="D34" s="263"/>
      <c r="E34" s="263"/>
      <c r="F34" s="263"/>
      <c r="G34" s="263"/>
      <c r="H34" s="263"/>
      <c r="I34" s="263"/>
      <c r="J34" s="263"/>
      <c r="K34" s="264"/>
      <c r="L34" s="265" t="s">
        <v>4</v>
      </c>
      <c r="M34" s="266"/>
      <c r="N34" s="262" t="e">
        <f>TEAMS!#REF!</f>
        <v>#REF!</v>
      </c>
      <c r="O34" s="263"/>
      <c r="P34" s="263"/>
      <c r="Q34" s="263"/>
      <c r="R34" s="263"/>
      <c r="S34" s="263"/>
      <c r="T34" s="263"/>
      <c r="U34" s="263"/>
      <c r="V34" s="263"/>
      <c r="W34" s="263"/>
      <c r="X34" s="26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62" t="e">
        <f>TEAMS!#REF!</f>
        <v>#REF!</v>
      </c>
      <c r="B36" s="263"/>
      <c r="C36" s="263"/>
      <c r="D36" s="263"/>
      <c r="E36" s="263"/>
      <c r="F36" s="263"/>
      <c r="G36" s="263"/>
      <c r="H36" s="263"/>
      <c r="I36" s="263"/>
      <c r="J36" s="263"/>
      <c r="K36" s="264"/>
      <c r="L36" s="265" t="s">
        <v>5</v>
      </c>
      <c r="M36" s="266"/>
      <c r="N36" s="262" t="e">
        <f>TEAMS!#REF!</f>
        <v>#REF!</v>
      </c>
      <c r="O36" s="263"/>
      <c r="P36" s="263"/>
      <c r="Q36" s="263"/>
      <c r="R36" s="263"/>
      <c r="S36" s="263"/>
      <c r="T36" s="263"/>
      <c r="U36" s="263"/>
      <c r="V36" s="263"/>
      <c r="W36" s="263"/>
      <c r="X36" s="26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62">
        <f>TEAMS!$D$8</f>
        <v>0</v>
      </c>
      <c r="B38" s="263"/>
      <c r="C38" s="263"/>
      <c r="D38" s="263"/>
      <c r="E38" s="263"/>
      <c r="F38" s="263"/>
      <c r="G38" s="263"/>
      <c r="H38" s="263"/>
      <c r="I38" s="263"/>
      <c r="J38" s="263"/>
      <c r="K38" s="264"/>
      <c r="L38" s="265" t="s">
        <v>6</v>
      </c>
      <c r="M38" s="268"/>
      <c r="N38" s="262">
        <f>TEAMS!$B$8</f>
        <v>0</v>
      </c>
      <c r="O38" s="263"/>
      <c r="P38" s="263"/>
      <c r="Q38" s="263"/>
      <c r="R38" s="263"/>
      <c r="S38" s="263"/>
      <c r="T38" s="263"/>
      <c r="U38" s="263"/>
      <c r="V38" s="263"/>
      <c r="W38" s="263"/>
      <c r="X38" s="264"/>
    </row>
    <row r="39" ht="5.25" customHeight="1" thickTop="1"/>
    <row r="40" spans="1:22" ht="15.75" customHeight="1" thickBot="1">
      <c r="A40" s="23">
        <v>2</v>
      </c>
      <c r="C40" s="267" t="s">
        <v>9</v>
      </c>
      <c r="D40" s="267"/>
      <c r="E40" s="267"/>
      <c r="F40" s="267"/>
      <c r="G40" s="267"/>
      <c r="H40" s="267"/>
      <c r="I40" s="267"/>
      <c r="P40" s="267" t="s">
        <v>9</v>
      </c>
      <c r="Q40" s="267"/>
      <c r="R40" s="267"/>
      <c r="S40" s="267"/>
      <c r="T40" s="267"/>
      <c r="U40" s="267"/>
      <c r="V40" s="267"/>
    </row>
    <row r="41" spans="3:22" ht="30" customHeight="1" thickBot="1" thickTop="1">
      <c r="C41" s="255"/>
      <c r="D41" s="256"/>
      <c r="E41" s="256"/>
      <c r="F41" s="256"/>
      <c r="G41" s="256"/>
      <c r="H41" s="256"/>
      <c r="I41" s="257"/>
      <c r="P41" s="255"/>
      <c r="Q41" s="256"/>
      <c r="R41" s="256"/>
      <c r="S41" s="256"/>
      <c r="T41" s="256"/>
      <c r="U41" s="256"/>
      <c r="V41" s="257"/>
    </row>
    <row r="42" spans="1:24" ht="18.75" customHeight="1" thickTop="1">
      <c r="A42" s="261" t="s">
        <v>10</v>
      </c>
      <c r="B42" s="261"/>
      <c r="C42" s="261"/>
      <c r="D42" s="261"/>
      <c r="E42" s="261"/>
      <c r="F42" s="261"/>
      <c r="G42" s="261"/>
      <c r="H42" s="261"/>
      <c r="I42" s="261"/>
      <c r="J42" s="261"/>
      <c r="K42" s="261"/>
      <c r="N42" s="261" t="s">
        <v>10</v>
      </c>
      <c r="O42" s="261"/>
      <c r="P42" s="261"/>
      <c r="Q42" s="261"/>
      <c r="R42" s="261"/>
      <c r="S42" s="261"/>
      <c r="T42" s="261"/>
      <c r="U42" s="261"/>
      <c r="V42" s="261"/>
      <c r="W42" s="261"/>
      <c r="X42" s="261"/>
    </row>
    <row r="43" ht="3.75" customHeight="1" thickBot="1"/>
    <row r="44" spans="1:24" ht="27.75" customHeight="1" thickBot="1" thickTop="1">
      <c r="A44" s="255"/>
      <c r="B44" s="256"/>
      <c r="C44" s="256"/>
      <c r="D44" s="256"/>
      <c r="E44" s="256"/>
      <c r="F44" s="256"/>
      <c r="G44" s="256"/>
      <c r="H44" s="256"/>
      <c r="I44" s="256"/>
      <c r="J44" s="256"/>
      <c r="K44" s="257"/>
      <c r="L44" s="259">
        <v>2</v>
      </c>
      <c r="M44" s="260"/>
      <c r="N44" s="255"/>
      <c r="O44" s="256"/>
      <c r="P44" s="256"/>
      <c r="Q44" s="256"/>
      <c r="R44" s="256"/>
      <c r="S44" s="256"/>
      <c r="T44" s="256"/>
      <c r="U44" s="256"/>
      <c r="V44" s="256"/>
      <c r="W44" s="256"/>
      <c r="X44" s="257"/>
    </row>
    <row r="45" ht="5.25" customHeight="1" thickTop="1"/>
    <row r="46" spans="1:24" ht="20.25" customHeight="1" thickBot="1">
      <c r="A46" s="241" t="s">
        <v>11</v>
      </c>
      <c r="B46" s="241"/>
      <c r="C46" s="241"/>
      <c r="D46" s="241"/>
      <c r="E46" s="241"/>
      <c r="F46" s="241"/>
      <c r="G46" s="241"/>
      <c r="H46" s="241"/>
      <c r="I46" s="241"/>
      <c r="J46" s="241"/>
      <c r="K46" s="241"/>
      <c r="L46" s="241"/>
      <c r="M46" s="258"/>
      <c r="N46" s="258"/>
      <c r="O46" s="258"/>
      <c r="P46" s="258"/>
      <c r="Q46" s="258"/>
      <c r="R46" s="258"/>
      <c r="S46" s="258"/>
      <c r="T46" s="258"/>
      <c r="U46" s="258"/>
      <c r="V46" s="258"/>
      <c r="W46" s="258"/>
      <c r="X46" s="258"/>
    </row>
    <row r="47" spans="1:24" ht="18">
      <c r="A47" s="227" t="str">
        <f>TEAMS!$D$1</f>
        <v>CLUB NAME</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row>
    <row r="48" ht="6" customHeight="1"/>
    <row r="49" spans="1:24" ht="15.75">
      <c r="A49" s="228" t="str">
        <f>TEAMS!$D$3</f>
        <v>Tuesday Mens Mufti.</v>
      </c>
      <c r="B49" s="228"/>
      <c r="C49" s="228"/>
      <c r="D49" s="228"/>
      <c r="E49" s="228"/>
      <c r="F49" s="228"/>
      <c r="G49" s="228"/>
      <c r="H49" s="228"/>
      <c r="I49" s="228"/>
      <c r="J49" s="228"/>
      <c r="K49" s="228"/>
      <c r="L49" s="228"/>
      <c r="M49" s="228"/>
      <c r="N49" s="228"/>
      <c r="O49" s="228"/>
      <c r="P49" s="228"/>
      <c r="Q49" s="228"/>
      <c r="R49" s="228"/>
      <c r="S49" s="228"/>
      <c r="T49" s="228"/>
      <c r="U49" s="228"/>
      <c r="V49" s="228"/>
      <c r="W49" s="228"/>
      <c r="X49" s="228"/>
    </row>
    <row r="50" ht="6" customHeight="1"/>
    <row r="51" spans="3:24" ht="15.75">
      <c r="C51" s="220" t="s">
        <v>2</v>
      </c>
      <c r="D51" s="220"/>
      <c r="E51" s="220"/>
      <c r="F51" s="220"/>
      <c r="G51" s="220"/>
      <c r="H51" s="3"/>
      <c r="I51" s="220" t="s">
        <v>1</v>
      </c>
      <c r="J51" s="220"/>
      <c r="K51" s="220"/>
      <c r="L51" s="220"/>
      <c r="M51" s="220"/>
      <c r="N51" s="220"/>
      <c r="O51" s="220"/>
      <c r="P51" s="220"/>
      <c r="Q51" s="220"/>
      <c r="R51" s="220"/>
      <c r="S51" s="220"/>
      <c r="T51" s="220"/>
      <c r="U51" s="220"/>
      <c r="V51" s="220"/>
      <c r="W51" s="220"/>
      <c r="X51" s="220"/>
    </row>
    <row r="52" ht="3" customHeight="1"/>
    <row r="53" spans="3:24" ht="21" customHeight="1" thickBot="1">
      <c r="C53" s="221">
        <f>TEAMS!$C$9</f>
        <v>0</v>
      </c>
      <c r="D53" s="222"/>
      <c r="E53" s="222"/>
      <c r="F53" s="222"/>
      <c r="G53" s="223"/>
      <c r="I53" s="224">
        <f>TEAMS!$D$2</f>
        <v>40609</v>
      </c>
      <c r="J53" s="225"/>
      <c r="K53" s="225"/>
      <c r="L53" s="225"/>
      <c r="M53" s="225"/>
      <c r="N53" s="225"/>
      <c r="O53" s="225"/>
      <c r="P53" s="225"/>
      <c r="Q53" s="225"/>
      <c r="R53" s="225"/>
      <c r="S53" s="225"/>
      <c r="T53" s="225"/>
      <c r="U53" s="225"/>
      <c r="V53" s="225"/>
      <c r="W53" s="225"/>
      <c r="X53" s="226"/>
    </row>
    <row r="54" ht="13.5" thickTop="1"/>
    <row r="55" spans="1:24" ht="20.25" customHeight="1" thickBot="1">
      <c r="A55" s="262" t="e">
        <f>TEAMS!#REF!</f>
        <v>#REF!</v>
      </c>
      <c r="B55" s="263"/>
      <c r="C55" s="263"/>
      <c r="D55" s="263"/>
      <c r="E55" s="263"/>
      <c r="F55" s="263"/>
      <c r="G55" s="263"/>
      <c r="H55" s="263"/>
      <c r="I55" s="263"/>
      <c r="J55" s="263"/>
      <c r="K55" s="264"/>
      <c r="L55" s="265" t="s">
        <v>3</v>
      </c>
      <c r="M55" s="266"/>
      <c r="N55" s="262" t="e">
        <f>TEAMS!#REF!</f>
        <v>#REF!</v>
      </c>
      <c r="O55" s="263"/>
      <c r="P55" s="263"/>
      <c r="Q55" s="263"/>
      <c r="R55" s="263"/>
      <c r="S55" s="263"/>
      <c r="T55" s="263"/>
      <c r="U55" s="263"/>
      <c r="V55" s="263"/>
      <c r="W55" s="263"/>
      <c r="X55" s="26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62" t="e">
        <f>TEAMS!#REF!</f>
        <v>#REF!</v>
      </c>
      <c r="B57" s="263"/>
      <c r="C57" s="263"/>
      <c r="D57" s="263"/>
      <c r="E57" s="263"/>
      <c r="F57" s="263"/>
      <c r="G57" s="263"/>
      <c r="H57" s="263"/>
      <c r="I57" s="263"/>
      <c r="J57" s="263"/>
      <c r="K57" s="264"/>
      <c r="L57" s="265" t="s">
        <v>4</v>
      </c>
      <c r="M57" s="266"/>
      <c r="N57" s="262" t="e">
        <f>TEAMS!#REF!</f>
        <v>#REF!</v>
      </c>
      <c r="O57" s="263"/>
      <c r="P57" s="263"/>
      <c r="Q57" s="263"/>
      <c r="R57" s="263"/>
      <c r="S57" s="263"/>
      <c r="T57" s="263"/>
      <c r="U57" s="263"/>
      <c r="V57" s="263"/>
      <c r="W57" s="263"/>
      <c r="X57" s="26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62" t="e">
        <f>TEAMS!#REF!</f>
        <v>#REF!</v>
      </c>
      <c r="B59" s="263"/>
      <c r="C59" s="263"/>
      <c r="D59" s="263"/>
      <c r="E59" s="263"/>
      <c r="F59" s="263"/>
      <c r="G59" s="263"/>
      <c r="H59" s="263"/>
      <c r="I59" s="263"/>
      <c r="J59" s="263"/>
      <c r="K59" s="264"/>
      <c r="L59" s="265" t="s">
        <v>5</v>
      </c>
      <c r="M59" s="266"/>
      <c r="N59" s="262" t="e">
        <f>TEAMS!#REF!</f>
        <v>#REF!</v>
      </c>
      <c r="O59" s="263"/>
      <c r="P59" s="263"/>
      <c r="Q59" s="263"/>
      <c r="R59" s="263"/>
      <c r="S59" s="263"/>
      <c r="T59" s="263"/>
      <c r="U59" s="263"/>
      <c r="V59" s="263"/>
      <c r="W59" s="263"/>
      <c r="X59" s="26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62">
        <f>TEAMS!$D$10</f>
        <v>0</v>
      </c>
      <c r="B61" s="263"/>
      <c r="C61" s="263"/>
      <c r="D61" s="263"/>
      <c r="E61" s="263"/>
      <c r="F61" s="263"/>
      <c r="G61" s="263"/>
      <c r="H61" s="263"/>
      <c r="I61" s="263"/>
      <c r="J61" s="263"/>
      <c r="K61" s="264"/>
      <c r="L61" s="265" t="s">
        <v>6</v>
      </c>
      <c r="M61" s="268"/>
      <c r="N61" s="262">
        <f>TEAMS!$B$10</f>
        <v>0</v>
      </c>
      <c r="O61" s="263"/>
      <c r="P61" s="263"/>
      <c r="Q61" s="263"/>
      <c r="R61" s="263"/>
      <c r="S61" s="263"/>
      <c r="T61" s="263"/>
      <c r="U61" s="263"/>
      <c r="V61" s="263"/>
      <c r="W61" s="263"/>
      <c r="X61" s="264"/>
    </row>
    <row r="62" ht="5.25" customHeight="1" thickTop="1"/>
    <row r="63" spans="1:22" ht="15.75" customHeight="1" thickBot="1">
      <c r="A63" s="23">
        <v>2</v>
      </c>
      <c r="C63" s="267" t="s">
        <v>9</v>
      </c>
      <c r="D63" s="267"/>
      <c r="E63" s="267"/>
      <c r="F63" s="267"/>
      <c r="G63" s="267"/>
      <c r="H63" s="267"/>
      <c r="I63" s="267"/>
      <c r="P63" s="267" t="s">
        <v>9</v>
      </c>
      <c r="Q63" s="267"/>
      <c r="R63" s="267"/>
      <c r="S63" s="267"/>
      <c r="T63" s="267"/>
      <c r="U63" s="267"/>
      <c r="V63" s="267"/>
    </row>
    <row r="64" spans="3:22" ht="30" customHeight="1" thickBot="1" thickTop="1">
      <c r="C64" s="255"/>
      <c r="D64" s="256"/>
      <c r="E64" s="256"/>
      <c r="F64" s="256"/>
      <c r="G64" s="256"/>
      <c r="H64" s="256"/>
      <c r="I64" s="257"/>
      <c r="P64" s="255"/>
      <c r="Q64" s="256"/>
      <c r="R64" s="256"/>
      <c r="S64" s="256"/>
      <c r="T64" s="256"/>
      <c r="U64" s="256"/>
      <c r="V64" s="257"/>
    </row>
    <row r="65" spans="1:24" ht="18.75" customHeight="1" thickTop="1">
      <c r="A65" s="261" t="s">
        <v>10</v>
      </c>
      <c r="B65" s="261"/>
      <c r="C65" s="261"/>
      <c r="D65" s="261"/>
      <c r="E65" s="261"/>
      <c r="F65" s="261"/>
      <c r="G65" s="261"/>
      <c r="H65" s="261"/>
      <c r="I65" s="261"/>
      <c r="J65" s="261"/>
      <c r="K65" s="261"/>
      <c r="N65" s="261" t="s">
        <v>10</v>
      </c>
      <c r="O65" s="261"/>
      <c r="P65" s="261"/>
      <c r="Q65" s="261"/>
      <c r="R65" s="261"/>
      <c r="S65" s="261"/>
      <c r="T65" s="261"/>
      <c r="U65" s="261"/>
      <c r="V65" s="261"/>
      <c r="W65" s="261"/>
      <c r="X65" s="261"/>
    </row>
    <row r="66" ht="3.75" customHeight="1" thickBot="1"/>
    <row r="67" spans="1:24" ht="27.75" customHeight="1" thickBot="1" thickTop="1">
      <c r="A67" s="255"/>
      <c r="B67" s="256"/>
      <c r="C67" s="256"/>
      <c r="D67" s="256"/>
      <c r="E67" s="256"/>
      <c r="F67" s="256"/>
      <c r="G67" s="256"/>
      <c r="H67" s="256"/>
      <c r="I67" s="256"/>
      <c r="J67" s="256"/>
      <c r="K67" s="257"/>
      <c r="L67" s="259">
        <v>3</v>
      </c>
      <c r="M67" s="260"/>
      <c r="N67" s="255"/>
      <c r="O67" s="256"/>
      <c r="P67" s="256"/>
      <c r="Q67" s="256"/>
      <c r="R67" s="256"/>
      <c r="S67" s="256"/>
      <c r="T67" s="256"/>
      <c r="U67" s="256"/>
      <c r="V67" s="256"/>
      <c r="W67" s="256"/>
      <c r="X67" s="257"/>
    </row>
    <row r="68" ht="5.25" customHeight="1" thickTop="1"/>
    <row r="69" spans="1:24" ht="20.25" customHeight="1" thickBot="1">
      <c r="A69" s="241" t="s">
        <v>11</v>
      </c>
      <c r="B69" s="241"/>
      <c r="C69" s="241"/>
      <c r="D69" s="241"/>
      <c r="E69" s="241"/>
      <c r="F69" s="241"/>
      <c r="G69" s="241"/>
      <c r="H69" s="241"/>
      <c r="I69" s="241"/>
      <c r="J69" s="241"/>
      <c r="K69" s="241"/>
      <c r="L69" s="241"/>
      <c r="M69" s="258"/>
      <c r="N69" s="258"/>
      <c r="O69" s="258"/>
      <c r="P69" s="258"/>
      <c r="Q69" s="258"/>
      <c r="R69" s="258"/>
      <c r="S69" s="258"/>
      <c r="T69" s="258"/>
      <c r="U69" s="258"/>
      <c r="V69" s="258"/>
      <c r="W69" s="258"/>
      <c r="X69" s="258"/>
    </row>
    <row r="70" spans="1:24" ht="18">
      <c r="A70" s="227" t="str">
        <f>TEAMS!$D$1</f>
        <v>CLUB NAME</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row>
    <row r="71" ht="6" customHeight="1"/>
    <row r="72" spans="1:24" ht="15.75">
      <c r="A72" s="228" t="str">
        <f>TEAMS!$D$3</f>
        <v>Tuesday Mens Mufti.</v>
      </c>
      <c r="B72" s="228"/>
      <c r="C72" s="228"/>
      <c r="D72" s="228"/>
      <c r="E72" s="228"/>
      <c r="F72" s="228"/>
      <c r="G72" s="228"/>
      <c r="H72" s="228"/>
      <c r="I72" s="228"/>
      <c r="J72" s="228"/>
      <c r="K72" s="228"/>
      <c r="L72" s="228"/>
      <c r="M72" s="228"/>
      <c r="N72" s="228"/>
      <c r="O72" s="228"/>
      <c r="P72" s="228"/>
      <c r="Q72" s="228"/>
      <c r="R72" s="228"/>
      <c r="S72" s="228"/>
      <c r="T72" s="228"/>
      <c r="U72" s="228"/>
      <c r="V72" s="228"/>
      <c r="W72" s="228"/>
      <c r="X72" s="228"/>
    </row>
    <row r="73" ht="6" customHeight="1"/>
    <row r="74" spans="3:24" ht="15.75">
      <c r="C74" s="220" t="s">
        <v>2</v>
      </c>
      <c r="D74" s="220"/>
      <c r="E74" s="220"/>
      <c r="F74" s="220"/>
      <c r="G74" s="220"/>
      <c r="H74" s="3"/>
      <c r="I74" s="220" t="s">
        <v>1</v>
      </c>
      <c r="J74" s="220"/>
      <c r="K74" s="220"/>
      <c r="L74" s="220"/>
      <c r="M74" s="220"/>
      <c r="N74" s="220"/>
      <c r="O74" s="220"/>
      <c r="P74" s="220"/>
      <c r="Q74" s="220"/>
      <c r="R74" s="220"/>
      <c r="S74" s="220"/>
      <c r="T74" s="220"/>
      <c r="U74" s="220"/>
      <c r="V74" s="220"/>
      <c r="W74" s="220"/>
      <c r="X74" s="220"/>
    </row>
    <row r="75" ht="3" customHeight="1"/>
    <row r="76" spans="3:24" ht="21" customHeight="1" thickBot="1">
      <c r="C76" s="221">
        <f>TEAMS!$C$11</f>
        <v>0</v>
      </c>
      <c r="D76" s="222"/>
      <c r="E76" s="222"/>
      <c r="F76" s="222"/>
      <c r="G76" s="223"/>
      <c r="I76" s="224">
        <f>TEAMS!$D$2</f>
        <v>40609</v>
      </c>
      <c r="J76" s="225"/>
      <c r="K76" s="225"/>
      <c r="L76" s="225"/>
      <c r="M76" s="225"/>
      <c r="N76" s="225"/>
      <c r="O76" s="225"/>
      <c r="P76" s="225"/>
      <c r="Q76" s="225"/>
      <c r="R76" s="225"/>
      <c r="S76" s="225"/>
      <c r="T76" s="225"/>
      <c r="U76" s="225"/>
      <c r="V76" s="225"/>
      <c r="W76" s="225"/>
      <c r="X76" s="226"/>
    </row>
    <row r="77" ht="13.5" thickTop="1"/>
    <row r="78" spans="1:24" ht="20.25" customHeight="1" thickBot="1">
      <c r="A78" s="262" t="e">
        <f>TEAMS!#REF!</f>
        <v>#REF!</v>
      </c>
      <c r="B78" s="263"/>
      <c r="C78" s="263"/>
      <c r="D78" s="263"/>
      <c r="E78" s="263"/>
      <c r="F78" s="263"/>
      <c r="G78" s="263"/>
      <c r="H78" s="263"/>
      <c r="I78" s="263"/>
      <c r="J78" s="263"/>
      <c r="K78" s="264"/>
      <c r="L78" s="265" t="s">
        <v>3</v>
      </c>
      <c r="M78" s="266"/>
      <c r="N78" s="262" t="e">
        <f>TEAMS!#REF!</f>
        <v>#REF!</v>
      </c>
      <c r="O78" s="263"/>
      <c r="P78" s="263"/>
      <c r="Q78" s="263"/>
      <c r="R78" s="263"/>
      <c r="S78" s="263"/>
      <c r="T78" s="263"/>
      <c r="U78" s="263"/>
      <c r="V78" s="263"/>
      <c r="W78" s="263"/>
      <c r="X78" s="26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62" t="e">
        <f>TEAMS!#REF!</f>
        <v>#REF!</v>
      </c>
      <c r="B80" s="263"/>
      <c r="C80" s="263"/>
      <c r="D80" s="263"/>
      <c r="E80" s="263"/>
      <c r="F80" s="263"/>
      <c r="G80" s="263"/>
      <c r="H80" s="263"/>
      <c r="I80" s="263"/>
      <c r="J80" s="263"/>
      <c r="K80" s="264"/>
      <c r="L80" s="265" t="s">
        <v>4</v>
      </c>
      <c r="M80" s="266"/>
      <c r="N80" s="262" t="e">
        <f>TEAMS!#REF!</f>
        <v>#REF!</v>
      </c>
      <c r="O80" s="263"/>
      <c r="P80" s="263"/>
      <c r="Q80" s="263"/>
      <c r="R80" s="263"/>
      <c r="S80" s="263"/>
      <c r="T80" s="263"/>
      <c r="U80" s="263"/>
      <c r="V80" s="263"/>
      <c r="W80" s="263"/>
      <c r="X80" s="26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62" t="e">
        <f>TEAMS!#REF!</f>
        <v>#REF!</v>
      </c>
      <c r="B82" s="263"/>
      <c r="C82" s="263"/>
      <c r="D82" s="263"/>
      <c r="E82" s="263"/>
      <c r="F82" s="263"/>
      <c r="G82" s="263"/>
      <c r="H82" s="263"/>
      <c r="I82" s="263"/>
      <c r="J82" s="263"/>
      <c r="K82" s="264"/>
      <c r="L82" s="265" t="s">
        <v>5</v>
      </c>
      <c r="M82" s="266"/>
      <c r="N82" s="262" t="e">
        <f>TEAMS!#REF!</f>
        <v>#REF!</v>
      </c>
      <c r="O82" s="263"/>
      <c r="P82" s="263"/>
      <c r="Q82" s="263"/>
      <c r="R82" s="263"/>
      <c r="S82" s="263"/>
      <c r="T82" s="263"/>
      <c r="U82" s="263"/>
      <c r="V82" s="263"/>
      <c r="W82" s="263"/>
      <c r="X82" s="26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62">
        <f>TEAMS!$D$12</f>
        <v>0</v>
      </c>
      <c r="B84" s="263"/>
      <c r="C84" s="263"/>
      <c r="D84" s="263"/>
      <c r="E84" s="263"/>
      <c r="F84" s="263"/>
      <c r="G84" s="263"/>
      <c r="H84" s="263"/>
      <c r="I84" s="263"/>
      <c r="J84" s="263"/>
      <c r="K84" s="264"/>
      <c r="L84" s="265" t="s">
        <v>6</v>
      </c>
      <c r="M84" s="268"/>
      <c r="N84" s="262">
        <f>TEAMS!$B$12</f>
        <v>0</v>
      </c>
      <c r="O84" s="263"/>
      <c r="P84" s="263"/>
      <c r="Q84" s="263"/>
      <c r="R84" s="263"/>
      <c r="S84" s="263"/>
      <c r="T84" s="263"/>
      <c r="U84" s="263"/>
      <c r="V84" s="263"/>
      <c r="W84" s="263"/>
      <c r="X84" s="264"/>
    </row>
    <row r="85" ht="5.25" customHeight="1" thickTop="1"/>
    <row r="86" spans="1:22" ht="15.75" customHeight="1" thickBot="1">
      <c r="A86" s="23">
        <v>2</v>
      </c>
      <c r="C86" s="267" t="s">
        <v>9</v>
      </c>
      <c r="D86" s="267"/>
      <c r="E86" s="267"/>
      <c r="F86" s="267"/>
      <c r="G86" s="267"/>
      <c r="H86" s="267"/>
      <c r="I86" s="267"/>
      <c r="P86" s="267" t="s">
        <v>9</v>
      </c>
      <c r="Q86" s="267"/>
      <c r="R86" s="267"/>
      <c r="S86" s="267"/>
      <c r="T86" s="267"/>
      <c r="U86" s="267"/>
      <c r="V86" s="267"/>
    </row>
    <row r="87" spans="3:22" ht="30" customHeight="1" thickBot="1" thickTop="1">
      <c r="C87" s="255"/>
      <c r="D87" s="256"/>
      <c r="E87" s="256"/>
      <c r="F87" s="256"/>
      <c r="G87" s="256"/>
      <c r="H87" s="256"/>
      <c r="I87" s="257"/>
      <c r="P87" s="255"/>
      <c r="Q87" s="256"/>
      <c r="R87" s="256"/>
      <c r="S87" s="256"/>
      <c r="T87" s="256"/>
      <c r="U87" s="256"/>
      <c r="V87" s="257"/>
    </row>
    <row r="88" spans="1:24" ht="18.75" customHeight="1" thickTop="1">
      <c r="A88" s="261" t="s">
        <v>10</v>
      </c>
      <c r="B88" s="261"/>
      <c r="C88" s="261"/>
      <c r="D88" s="261"/>
      <c r="E88" s="261"/>
      <c r="F88" s="261"/>
      <c r="G88" s="261"/>
      <c r="H88" s="261"/>
      <c r="I88" s="261"/>
      <c r="J88" s="261"/>
      <c r="K88" s="261"/>
      <c r="N88" s="261" t="s">
        <v>10</v>
      </c>
      <c r="O88" s="261"/>
      <c r="P88" s="261"/>
      <c r="Q88" s="261"/>
      <c r="R88" s="261"/>
      <c r="S88" s="261"/>
      <c r="T88" s="261"/>
      <c r="U88" s="261"/>
      <c r="V88" s="261"/>
      <c r="W88" s="261"/>
      <c r="X88" s="261"/>
    </row>
    <row r="89" ht="3.75" customHeight="1" thickBot="1"/>
    <row r="90" spans="1:24" ht="27.75" customHeight="1" thickBot="1" thickTop="1">
      <c r="A90" s="255"/>
      <c r="B90" s="256"/>
      <c r="C90" s="256"/>
      <c r="D90" s="256"/>
      <c r="E90" s="256"/>
      <c r="F90" s="256"/>
      <c r="G90" s="256"/>
      <c r="H90" s="256"/>
      <c r="I90" s="256"/>
      <c r="J90" s="256"/>
      <c r="K90" s="257"/>
      <c r="L90" s="259">
        <v>4</v>
      </c>
      <c r="M90" s="260"/>
      <c r="N90" s="255"/>
      <c r="O90" s="256"/>
      <c r="P90" s="256"/>
      <c r="Q90" s="256"/>
      <c r="R90" s="256"/>
      <c r="S90" s="256"/>
      <c r="T90" s="256"/>
      <c r="U90" s="256"/>
      <c r="V90" s="256"/>
      <c r="W90" s="256"/>
      <c r="X90" s="257"/>
    </row>
    <row r="91" ht="5.25" customHeight="1" thickTop="1"/>
    <row r="92" spans="1:24" ht="20.25" customHeight="1" thickBot="1">
      <c r="A92" s="241" t="s">
        <v>11</v>
      </c>
      <c r="B92" s="241"/>
      <c r="C92" s="241"/>
      <c r="D92" s="241"/>
      <c r="E92" s="241"/>
      <c r="F92" s="241"/>
      <c r="G92" s="241"/>
      <c r="H92" s="241"/>
      <c r="I92" s="241"/>
      <c r="J92" s="241"/>
      <c r="K92" s="241"/>
      <c r="L92" s="241"/>
      <c r="M92" s="258"/>
      <c r="N92" s="258"/>
      <c r="O92" s="258"/>
      <c r="P92" s="258"/>
      <c r="Q92" s="258"/>
      <c r="R92" s="258"/>
      <c r="S92" s="258"/>
      <c r="T92" s="258"/>
      <c r="U92" s="258"/>
      <c r="V92" s="258"/>
      <c r="W92" s="258"/>
      <c r="X92" s="258"/>
    </row>
    <row r="93" spans="1:24" ht="18">
      <c r="A93" s="227" t="str">
        <f>TEAMS!$D$1</f>
        <v>CLUB NAME</v>
      </c>
      <c r="B93" s="227"/>
      <c r="C93" s="227"/>
      <c r="D93" s="227"/>
      <c r="E93" s="227"/>
      <c r="F93" s="227"/>
      <c r="G93" s="227"/>
      <c r="H93" s="227"/>
      <c r="I93" s="227"/>
      <c r="J93" s="227"/>
      <c r="K93" s="227"/>
      <c r="L93" s="227"/>
      <c r="M93" s="227"/>
      <c r="N93" s="227"/>
      <c r="O93" s="227"/>
      <c r="P93" s="227"/>
      <c r="Q93" s="227"/>
      <c r="R93" s="227"/>
      <c r="S93" s="227"/>
      <c r="T93" s="227"/>
      <c r="U93" s="227"/>
      <c r="V93" s="227"/>
      <c r="W93" s="227"/>
      <c r="X93" s="227"/>
    </row>
    <row r="94" ht="6" customHeight="1"/>
    <row r="95" spans="1:24" ht="15.75">
      <c r="A95" s="228" t="str">
        <f>TEAMS!$D$3</f>
        <v>Tuesday Mens Mufti.</v>
      </c>
      <c r="B95" s="228"/>
      <c r="C95" s="228"/>
      <c r="D95" s="228"/>
      <c r="E95" s="228"/>
      <c r="F95" s="228"/>
      <c r="G95" s="228"/>
      <c r="H95" s="228"/>
      <c r="I95" s="228"/>
      <c r="J95" s="228"/>
      <c r="K95" s="228"/>
      <c r="L95" s="228"/>
      <c r="M95" s="228"/>
      <c r="N95" s="228"/>
      <c r="O95" s="228"/>
      <c r="P95" s="228"/>
      <c r="Q95" s="228"/>
      <c r="R95" s="228"/>
      <c r="S95" s="228"/>
      <c r="T95" s="228"/>
      <c r="U95" s="228"/>
      <c r="V95" s="228"/>
      <c r="W95" s="228"/>
      <c r="X95" s="228"/>
    </row>
    <row r="96" ht="6" customHeight="1"/>
    <row r="97" spans="3:24" ht="15.75">
      <c r="C97" s="220" t="s">
        <v>2</v>
      </c>
      <c r="D97" s="220"/>
      <c r="E97" s="220"/>
      <c r="F97" s="220"/>
      <c r="G97" s="220"/>
      <c r="H97" s="3"/>
      <c r="I97" s="220" t="s">
        <v>1</v>
      </c>
      <c r="J97" s="220"/>
      <c r="K97" s="220"/>
      <c r="L97" s="220"/>
      <c r="M97" s="220"/>
      <c r="N97" s="220"/>
      <c r="O97" s="220"/>
      <c r="P97" s="220"/>
      <c r="Q97" s="220"/>
      <c r="R97" s="220"/>
      <c r="S97" s="220"/>
      <c r="T97" s="220"/>
      <c r="U97" s="220"/>
      <c r="V97" s="220"/>
      <c r="W97" s="220"/>
      <c r="X97" s="220"/>
    </row>
    <row r="98" ht="3" customHeight="1"/>
    <row r="99" spans="3:24" ht="21" customHeight="1" thickBot="1">
      <c r="C99" s="221">
        <f>TEAMS!$C$13</f>
        <v>0</v>
      </c>
      <c r="D99" s="222"/>
      <c r="E99" s="222"/>
      <c r="F99" s="222"/>
      <c r="G99" s="223"/>
      <c r="I99" s="224">
        <f>TEAMS!$D$2</f>
        <v>40609</v>
      </c>
      <c r="J99" s="225"/>
      <c r="K99" s="225"/>
      <c r="L99" s="225"/>
      <c r="M99" s="225"/>
      <c r="N99" s="225"/>
      <c r="O99" s="225"/>
      <c r="P99" s="225"/>
      <c r="Q99" s="225"/>
      <c r="R99" s="225"/>
      <c r="S99" s="225"/>
      <c r="T99" s="225"/>
      <c r="U99" s="225"/>
      <c r="V99" s="225"/>
      <c r="W99" s="225"/>
      <c r="X99" s="226"/>
    </row>
    <row r="100" ht="13.5" thickTop="1"/>
    <row r="101" spans="1:24" ht="20.25" customHeight="1" thickBot="1">
      <c r="A101" s="262" t="e">
        <f>TEAMS!#REF!</f>
        <v>#REF!</v>
      </c>
      <c r="B101" s="263"/>
      <c r="C101" s="263"/>
      <c r="D101" s="263"/>
      <c r="E101" s="263"/>
      <c r="F101" s="263"/>
      <c r="G101" s="263"/>
      <c r="H101" s="263"/>
      <c r="I101" s="263"/>
      <c r="J101" s="263"/>
      <c r="K101" s="264"/>
      <c r="L101" s="265" t="s">
        <v>3</v>
      </c>
      <c r="M101" s="266"/>
      <c r="N101" s="262" t="e">
        <f>TEAMS!#REF!</f>
        <v>#REF!</v>
      </c>
      <c r="O101" s="263"/>
      <c r="P101" s="263"/>
      <c r="Q101" s="263"/>
      <c r="R101" s="263"/>
      <c r="S101" s="263"/>
      <c r="T101" s="263"/>
      <c r="U101" s="263"/>
      <c r="V101" s="263"/>
      <c r="W101" s="263"/>
      <c r="X101" s="26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62" t="e">
        <f>TEAMS!#REF!</f>
        <v>#REF!</v>
      </c>
      <c r="B103" s="263"/>
      <c r="C103" s="263"/>
      <c r="D103" s="263"/>
      <c r="E103" s="263"/>
      <c r="F103" s="263"/>
      <c r="G103" s="263"/>
      <c r="H103" s="263"/>
      <c r="I103" s="263"/>
      <c r="J103" s="263"/>
      <c r="K103" s="264"/>
      <c r="L103" s="265" t="s">
        <v>4</v>
      </c>
      <c r="M103" s="266"/>
      <c r="N103" s="262" t="e">
        <f>TEAMS!#REF!</f>
        <v>#REF!</v>
      </c>
      <c r="O103" s="263"/>
      <c r="P103" s="263"/>
      <c r="Q103" s="263"/>
      <c r="R103" s="263"/>
      <c r="S103" s="263"/>
      <c r="T103" s="263"/>
      <c r="U103" s="263"/>
      <c r="V103" s="263"/>
      <c r="W103" s="263"/>
      <c r="X103" s="26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62" t="e">
        <f>TEAMS!#REF!</f>
        <v>#REF!</v>
      </c>
      <c r="B105" s="263"/>
      <c r="C105" s="263"/>
      <c r="D105" s="263"/>
      <c r="E105" s="263"/>
      <c r="F105" s="263"/>
      <c r="G105" s="263"/>
      <c r="H105" s="263"/>
      <c r="I105" s="263"/>
      <c r="J105" s="263"/>
      <c r="K105" s="264"/>
      <c r="L105" s="265" t="s">
        <v>5</v>
      </c>
      <c r="M105" s="266"/>
      <c r="N105" s="262" t="e">
        <f>TEAMS!#REF!</f>
        <v>#REF!</v>
      </c>
      <c r="O105" s="263"/>
      <c r="P105" s="263"/>
      <c r="Q105" s="263"/>
      <c r="R105" s="263"/>
      <c r="S105" s="263"/>
      <c r="T105" s="263"/>
      <c r="U105" s="263"/>
      <c r="V105" s="263"/>
      <c r="W105" s="263"/>
      <c r="X105" s="26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62">
        <f>TEAMS!$D$14</f>
        <v>0</v>
      </c>
      <c r="B107" s="263"/>
      <c r="C107" s="263"/>
      <c r="D107" s="263"/>
      <c r="E107" s="263"/>
      <c r="F107" s="263"/>
      <c r="G107" s="263"/>
      <c r="H107" s="263"/>
      <c r="I107" s="263"/>
      <c r="J107" s="263"/>
      <c r="K107" s="264"/>
      <c r="L107" s="265" t="s">
        <v>6</v>
      </c>
      <c r="M107" s="268"/>
      <c r="N107" s="262">
        <f>TEAMS!$B$14</f>
        <v>0</v>
      </c>
      <c r="O107" s="263"/>
      <c r="P107" s="263"/>
      <c r="Q107" s="263"/>
      <c r="R107" s="263"/>
      <c r="S107" s="263"/>
      <c r="T107" s="263"/>
      <c r="U107" s="263"/>
      <c r="V107" s="263"/>
      <c r="W107" s="263"/>
      <c r="X107" s="264"/>
    </row>
    <row r="108" ht="5.25" customHeight="1" thickTop="1"/>
    <row r="109" spans="1:22" ht="15.75" customHeight="1" thickBot="1">
      <c r="A109" s="23">
        <v>2</v>
      </c>
      <c r="C109" s="267" t="s">
        <v>9</v>
      </c>
      <c r="D109" s="267"/>
      <c r="E109" s="267"/>
      <c r="F109" s="267"/>
      <c r="G109" s="267"/>
      <c r="H109" s="267"/>
      <c r="I109" s="267"/>
      <c r="P109" s="267" t="s">
        <v>9</v>
      </c>
      <c r="Q109" s="267"/>
      <c r="R109" s="267"/>
      <c r="S109" s="267"/>
      <c r="T109" s="267"/>
      <c r="U109" s="267"/>
      <c r="V109" s="267"/>
    </row>
    <row r="110" spans="3:22" ht="30" customHeight="1" thickBot="1" thickTop="1">
      <c r="C110" s="255"/>
      <c r="D110" s="256"/>
      <c r="E110" s="256"/>
      <c r="F110" s="256"/>
      <c r="G110" s="256"/>
      <c r="H110" s="256"/>
      <c r="I110" s="257"/>
      <c r="P110" s="255"/>
      <c r="Q110" s="256"/>
      <c r="R110" s="256"/>
      <c r="S110" s="256"/>
      <c r="T110" s="256"/>
      <c r="U110" s="256"/>
      <c r="V110" s="257"/>
    </row>
    <row r="111" spans="1:24" ht="18.75" customHeight="1" thickTop="1">
      <c r="A111" s="261" t="s">
        <v>10</v>
      </c>
      <c r="B111" s="261"/>
      <c r="C111" s="261"/>
      <c r="D111" s="261"/>
      <c r="E111" s="261"/>
      <c r="F111" s="261"/>
      <c r="G111" s="261"/>
      <c r="H111" s="261"/>
      <c r="I111" s="261"/>
      <c r="J111" s="261"/>
      <c r="K111" s="261"/>
      <c r="N111" s="261" t="s">
        <v>10</v>
      </c>
      <c r="O111" s="261"/>
      <c r="P111" s="261"/>
      <c r="Q111" s="261"/>
      <c r="R111" s="261"/>
      <c r="S111" s="261"/>
      <c r="T111" s="261"/>
      <c r="U111" s="261"/>
      <c r="V111" s="261"/>
      <c r="W111" s="261"/>
      <c r="X111" s="261"/>
    </row>
    <row r="112" ht="3.75" customHeight="1" thickBot="1"/>
    <row r="113" spans="1:24" ht="27.75" customHeight="1" thickBot="1" thickTop="1">
      <c r="A113" s="255"/>
      <c r="B113" s="256"/>
      <c r="C113" s="256"/>
      <c r="D113" s="256"/>
      <c r="E113" s="256"/>
      <c r="F113" s="256"/>
      <c r="G113" s="256"/>
      <c r="H113" s="256"/>
      <c r="I113" s="256"/>
      <c r="J113" s="256"/>
      <c r="K113" s="257"/>
      <c r="L113" s="259">
        <v>5</v>
      </c>
      <c r="M113" s="260"/>
      <c r="N113" s="255"/>
      <c r="O113" s="256"/>
      <c r="P113" s="256"/>
      <c r="Q113" s="256"/>
      <c r="R113" s="256"/>
      <c r="S113" s="256"/>
      <c r="T113" s="256"/>
      <c r="U113" s="256"/>
      <c r="V113" s="256"/>
      <c r="W113" s="256"/>
      <c r="X113" s="257"/>
    </row>
    <row r="114" ht="5.25" customHeight="1" thickTop="1"/>
    <row r="115" spans="1:24" ht="20.25" customHeight="1" thickBot="1">
      <c r="A115" s="241" t="s">
        <v>11</v>
      </c>
      <c r="B115" s="241"/>
      <c r="C115" s="241"/>
      <c r="D115" s="241"/>
      <c r="E115" s="241"/>
      <c r="F115" s="241"/>
      <c r="G115" s="241"/>
      <c r="H115" s="241"/>
      <c r="I115" s="241"/>
      <c r="J115" s="241"/>
      <c r="K115" s="241"/>
      <c r="L115" s="241"/>
      <c r="M115" s="258"/>
      <c r="N115" s="258"/>
      <c r="O115" s="258"/>
      <c r="P115" s="258"/>
      <c r="Q115" s="258"/>
      <c r="R115" s="258"/>
      <c r="S115" s="258"/>
      <c r="T115" s="258"/>
      <c r="U115" s="258"/>
      <c r="V115" s="258"/>
      <c r="W115" s="258"/>
      <c r="X115" s="258"/>
    </row>
    <row r="116" spans="1:24" ht="18">
      <c r="A116" s="227" t="str">
        <f>TEAMS!$D$1</f>
        <v>CLUB NAME</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row>
    <row r="117" ht="6" customHeight="1"/>
    <row r="118" spans="1:24" ht="15.75">
      <c r="A118" s="228" t="str">
        <f>TEAMS!$D$3</f>
        <v>Tuesday Mens Mufti.</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row>
    <row r="119" ht="6" customHeight="1"/>
    <row r="120" spans="3:24" ht="15.75">
      <c r="C120" s="220" t="s">
        <v>2</v>
      </c>
      <c r="D120" s="220"/>
      <c r="E120" s="220"/>
      <c r="F120" s="220"/>
      <c r="G120" s="220"/>
      <c r="H120" s="3"/>
      <c r="I120" s="220" t="s">
        <v>1</v>
      </c>
      <c r="J120" s="220"/>
      <c r="K120" s="220"/>
      <c r="L120" s="220"/>
      <c r="M120" s="220"/>
      <c r="N120" s="220"/>
      <c r="O120" s="220"/>
      <c r="P120" s="220"/>
      <c r="Q120" s="220"/>
      <c r="R120" s="220"/>
      <c r="S120" s="220"/>
      <c r="T120" s="220"/>
      <c r="U120" s="220"/>
      <c r="V120" s="220"/>
      <c r="W120" s="220"/>
      <c r="X120" s="220"/>
    </row>
    <row r="121" ht="3" customHeight="1"/>
    <row r="122" spans="3:24" ht="21" customHeight="1" thickBot="1">
      <c r="C122" s="221">
        <f>TEAMS!$C$15</f>
        <v>0</v>
      </c>
      <c r="D122" s="222"/>
      <c r="E122" s="222"/>
      <c r="F122" s="222"/>
      <c r="G122" s="223"/>
      <c r="I122" s="224">
        <f>TEAMS!$D$2</f>
        <v>40609</v>
      </c>
      <c r="J122" s="225"/>
      <c r="K122" s="225"/>
      <c r="L122" s="225"/>
      <c r="M122" s="225"/>
      <c r="N122" s="225"/>
      <c r="O122" s="225"/>
      <c r="P122" s="225"/>
      <c r="Q122" s="225"/>
      <c r="R122" s="225"/>
      <c r="S122" s="225"/>
      <c r="T122" s="225"/>
      <c r="U122" s="225"/>
      <c r="V122" s="225"/>
      <c r="W122" s="225"/>
      <c r="X122" s="226"/>
    </row>
    <row r="123" ht="13.5" thickTop="1"/>
    <row r="124" spans="1:24" ht="20.25" customHeight="1" thickBot="1">
      <c r="A124" s="262" t="e">
        <f>TEAMS!#REF!</f>
        <v>#REF!</v>
      </c>
      <c r="B124" s="263"/>
      <c r="C124" s="263"/>
      <c r="D124" s="263"/>
      <c r="E124" s="263"/>
      <c r="F124" s="263"/>
      <c r="G124" s="263"/>
      <c r="H124" s="263"/>
      <c r="I124" s="263"/>
      <c r="J124" s="263"/>
      <c r="K124" s="264"/>
      <c r="L124" s="265" t="s">
        <v>3</v>
      </c>
      <c r="M124" s="266"/>
      <c r="N124" s="262" t="e">
        <f>TEAMS!#REF!</f>
        <v>#REF!</v>
      </c>
      <c r="O124" s="263"/>
      <c r="P124" s="263"/>
      <c r="Q124" s="263"/>
      <c r="R124" s="263"/>
      <c r="S124" s="263"/>
      <c r="T124" s="263"/>
      <c r="U124" s="263"/>
      <c r="V124" s="263"/>
      <c r="W124" s="263"/>
      <c r="X124" s="26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62" t="e">
        <f>TEAMS!#REF!</f>
        <v>#REF!</v>
      </c>
      <c r="B126" s="263"/>
      <c r="C126" s="263"/>
      <c r="D126" s="263"/>
      <c r="E126" s="263"/>
      <c r="F126" s="263"/>
      <c r="G126" s="263"/>
      <c r="H126" s="263"/>
      <c r="I126" s="263"/>
      <c r="J126" s="263"/>
      <c r="K126" s="264"/>
      <c r="L126" s="265" t="s">
        <v>4</v>
      </c>
      <c r="M126" s="266"/>
      <c r="N126" s="262" t="e">
        <f>TEAMS!#REF!</f>
        <v>#REF!</v>
      </c>
      <c r="O126" s="263"/>
      <c r="P126" s="263"/>
      <c r="Q126" s="263"/>
      <c r="R126" s="263"/>
      <c r="S126" s="263"/>
      <c r="T126" s="263"/>
      <c r="U126" s="263"/>
      <c r="V126" s="263"/>
      <c r="W126" s="263"/>
      <c r="X126" s="26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62" t="e">
        <f>TEAMS!#REF!</f>
        <v>#REF!</v>
      </c>
      <c r="B128" s="263"/>
      <c r="C128" s="263"/>
      <c r="D128" s="263"/>
      <c r="E128" s="263"/>
      <c r="F128" s="263"/>
      <c r="G128" s="263"/>
      <c r="H128" s="263"/>
      <c r="I128" s="263"/>
      <c r="J128" s="263"/>
      <c r="K128" s="264"/>
      <c r="L128" s="265" t="s">
        <v>5</v>
      </c>
      <c r="M128" s="266"/>
      <c r="N128" s="262" t="e">
        <f>TEAMS!#REF!</f>
        <v>#REF!</v>
      </c>
      <c r="O128" s="263"/>
      <c r="P128" s="263"/>
      <c r="Q128" s="263"/>
      <c r="R128" s="263"/>
      <c r="S128" s="263"/>
      <c r="T128" s="263"/>
      <c r="U128" s="263"/>
      <c r="V128" s="263"/>
      <c r="W128" s="263"/>
      <c r="X128" s="26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62">
        <f>TEAMS!$D$16</f>
        <v>0</v>
      </c>
      <c r="B130" s="263"/>
      <c r="C130" s="263"/>
      <c r="D130" s="263"/>
      <c r="E130" s="263"/>
      <c r="F130" s="263"/>
      <c r="G130" s="263"/>
      <c r="H130" s="263"/>
      <c r="I130" s="263"/>
      <c r="J130" s="263"/>
      <c r="K130" s="264"/>
      <c r="L130" s="265" t="s">
        <v>6</v>
      </c>
      <c r="M130" s="268"/>
      <c r="N130" s="262">
        <f>TEAMS!$B$16</f>
        <v>0</v>
      </c>
      <c r="O130" s="263"/>
      <c r="P130" s="263"/>
      <c r="Q130" s="263"/>
      <c r="R130" s="263"/>
      <c r="S130" s="263"/>
      <c r="T130" s="263"/>
      <c r="U130" s="263"/>
      <c r="V130" s="263"/>
      <c r="W130" s="263"/>
      <c r="X130" s="264"/>
    </row>
    <row r="131" ht="5.25" customHeight="1" thickTop="1"/>
    <row r="132" spans="1:22" ht="15.75" customHeight="1" thickBot="1">
      <c r="A132" s="23">
        <v>2</v>
      </c>
      <c r="C132" s="267" t="s">
        <v>9</v>
      </c>
      <c r="D132" s="267"/>
      <c r="E132" s="267"/>
      <c r="F132" s="267"/>
      <c r="G132" s="267"/>
      <c r="H132" s="267"/>
      <c r="I132" s="267"/>
      <c r="P132" s="267" t="s">
        <v>9</v>
      </c>
      <c r="Q132" s="267"/>
      <c r="R132" s="267"/>
      <c r="S132" s="267"/>
      <c r="T132" s="267"/>
      <c r="U132" s="267"/>
      <c r="V132" s="267"/>
    </row>
    <row r="133" spans="3:22" ht="30" customHeight="1" thickBot="1" thickTop="1">
      <c r="C133" s="255"/>
      <c r="D133" s="256"/>
      <c r="E133" s="256"/>
      <c r="F133" s="256"/>
      <c r="G133" s="256"/>
      <c r="H133" s="256"/>
      <c r="I133" s="257"/>
      <c r="P133" s="255"/>
      <c r="Q133" s="256"/>
      <c r="R133" s="256"/>
      <c r="S133" s="256"/>
      <c r="T133" s="256"/>
      <c r="U133" s="256"/>
      <c r="V133" s="257"/>
    </row>
    <row r="134" spans="1:24" ht="18.75" customHeight="1" thickTop="1">
      <c r="A134" s="261" t="s">
        <v>10</v>
      </c>
      <c r="B134" s="261"/>
      <c r="C134" s="261"/>
      <c r="D134" s="261"/>
      <c r="E134" s="261"/>
      <c r="F134" s="261"/>
      <c r="G134" s="261"/>
      <c r="H134" s="261"/>
      <c r="I134" s="261"/>
      <c r="J134" s="261"/>
      <c r="K134" s="261"/>
      <c r="N134" s="261" t="s">
        <v>10</v>
      </c>
      <c r="O134" s="261"/>
      <c r="P134" s="261"/>
      <c r="Q134" s="261"/>
      <c r="R134" s="261"/>
      <c r="S134" s="261"/>
      <c r="T134" s="261"/>
      <c r="U134" s="261"/>
      <c r="V134" s="261"/>
      <c r="W134" s="261"/>
      <c r="X134" s="261"/>
    </row>
    <row r="135" ht="3.75" customHeight="1" thickBot="1"/>
    <row r="136" spans="1:24" ht="27.75" customHeight="1" thickBot="1" thickTop="1">
      <c r="A136" s="255"/>
      <c r="B136" s="256"/>
      <c r="C136" s="256"/>
      <c r="D136" s="256"/>
      <c r="E136" s="256"/>
      <c r="F136" s="256"/>
      <c r="G136" s="256"/>
      <c r="H136" s="256"/>
      <c r="I136" s="256"/>
      <c r="J136" s="256"/>
      <c r="K136" s="257"/>
      <c r="L136" s="259">
        <v>6</v>
      </c>
      <c r="M136" s="260"/>
      <c r="N136" s="255"/>
      <c r="O136" s="256"/>
      <c r="P136" s="256"/>
      <c r="Q136" s="256"/>
      <c r="R136" s="256"/>
      <c r="S136" s="256"/>
      <c r="T136" s="256"/>
      <c r="U136" s="256"/>
      <c r="V136" s="256"/>
      <c r="W136" s="256"/>
      <c r="X136" s="257"/>
    </row>
    <row r="137" ht="5.25" customHeight="1" thickTop="1"/>
    <row r="138" spans="1:24" ht="20.25" customHeight="1" thickBot="1">
      <c r="A138" s="241" t="s">
        <v>11</v>
      </c>
      <c r="B138" s="241"/>
      <c r="C138" s="241"/>
      <c r="D138" s="241"/>
      <c r="E138" s="241"/>
      <c r="F138" s="241"/>
      <c r="G138" s="241"/>
      <c r="H138" s="241"/>
      <c r="I138" s="241"/>
      <c r="J138" s="241"/>
      <c r="K138" s="241"/>
      <c r="L138" s="241"/>
      <c r="M138" s="258"/>
      <c r="N138" s="258"/>
      <c r="O138" s="258"/>
      <c r="P138" s="258"/>
      <c r="Q138" s="258"/>
      <c r="R138" s="258"/>
      <c r="S138" s="258"/>
      <c r="T138" s="258"/>
      <c r="U138" s="258"/>
      <c r="V138" s="258"/>
      <c r="W138" s="258"/>
      <c r="X138" s="258"/>
    </row>
    <row r="139" spans="1:24" ht="18">
      <c r="A139" s="227" t="str">
        <f>TEAMS!$D$1</f>
        <v>CLUB NAME</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row>
    <row r="140" ht="6" customHeight="1"/>
    <row r="141" spans="1:24" ht="15.75">
      <c r="A141" s="228" t="str">
        <f>TEAMS!$D$3</f>
        <v>Tuesday Mens Mufti.</v>
      </c>
      <c r="B141" s="228"/>
      <c r="C141" s="228"/>
      <c r="D141" s="228"/>
      <c r="E141" s="228"/>
      <c r="F141" s="228"/>
      <c r="G141" s="228"/>
      <c r="H141" s="228"/>
      <c r="I141" s="228"/>
      <c r="J141" s="228"/>
      <c r="K141" s="228"/>
      <c r="L141" s="228"/>
      <c r="M141" s="228"/>
      <c r="N141" s="228"/>
      <c r="O141" s="228"/>
      <c r="P141" s="228"/>
      <c r="Q141" s="228"/>
      <c r="R141" s="228"/>
      <c r="S141" s="228"/>
      <c r="T141" s="228"/>
      <c r="U141" s="228"/>
      <c r="V141" s="228"/>
      <c r="W141" s="228"/>
      <c r="X141" s="228"/>
    </row>
    <row r="142" ht="6" customHeight="1"/>
    <row r="143" spans="3:24" ht="15.75">
      <c r="C143" s="220" t="s">
        <v>2</v>
      </c>
      <c r="D143" s="220"/>
      <c r="E143" s="220"/>
      <c r="F143" s="220"/>
      <c r="G143" s="220"/>
      <c r="H143" s="3"/>
      <c r="I143" s="220" t="s">
        <v>1</v>
      </c>
      <c r="J143" s="220"/>
      <c r="K143" s="220"/>
      <c r="L143" s="220"/>
      <c r="M143" s="220"/>
      <c r="N143" s="220"/>
      <c r="O143" s="220"/>
      <c r="P143" s="220"/>
      <c r="Q143" s="220"/>
      <c r="R143" s="220"/>
      <c r="S143" s="220"/>
      <c r="T143" s="220"/>
      <c r="U143" s="220"/>
      <c r="V143" s="220"/>
      <c r="W143" s="220"/>
      <c r="X143" s="220"/>
    </row>
    <row r="144" ht="3" customHeight="1"/>
    <row r="145" spans="3:24" ht="21" customHeight="1" thickBot="1">
      <c r="C145" s="221">
        <f>TEAMS!$C$17</f>
        <v>0</v>
      </c>
      <c r="D145" s="222"/>
      <c r="E145" s="222"/>
      <c r="F145" s="222"/>
      <c r="G145" s="223"/>
      <c r="I145" s="224">
        <f>TEAMS!$D$2</f>
        <v>40609</v>
      </c>
      <c r="J145" s="225"/>
      <c r="K145" s="225"/>
      <c r="L145" s="225"/>
      <c r="M145" s="225"/>
      <c r="N145" s="225"/>
      <c r="O145" s="225"/>
      <c r="P145" s="225"/>
      <c r="Q145" s="225"/>
      <c r="R145" s="225"/>
      <c r="S145" s="225"/>
      <c r="T145" s="225"/>
      <c r="U145" s="225"/>
      <c r="V145" s="225"/>
      <c r="W145" s="225"/>
      <c r="X145" s="226"/>
    </row>
    <row r="146" ht="13.5" thickTop="1"/>
    <row r="147" spans="1:24" ht="20.25" customHeight="1" thickBot="1">
      <c r="A147" s="262" t="e">
        <f>TEAMS!#REF!</f>
        <v>#REF!</v>
      </c>
      <c r="B147" s="263"/>
      <c r="C147" s="263"/>
      <c r="D147" s="263"/>
      <c r="E147" s="263"/>
      <c r="F147" s="263"/>
      <c r="G147" s="263"/>
      <c r="H147" s="263"/>
      <c r="I147" s="263"/>
      <c r="J147" s="263"/>
      <c r="K147" s="264"/>
      <c r="L147" s="265" t="s">
        <v>3</v>
      </c>
      <c r="M147" s="266"/>
      <c r="N147" s="262" t="e">
        <f>TEAMS!#REF!</f>
        <v>#REF!</v>
      </c>
      <c r="O147" s="263"/>
      <c r="P147" s="263"/>
      <c r="Q147" s="263"/>
      <c r="R147" s="263"/>
      <c r="S147" s="263"/>
      <c r="T147" s="263"/>
      <c r="U147" s="263"/>
      <c r="V147" s="263"/>
      <c r="W147" s="263"/>
      <c r="X147" s="26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62" t="e">
        <f>TEAMS!#REF!</f>
        <v>#REF!</v>
      </c>
      <c r="B149" s="263"/>
      <c r="C149" s="263"/>
      <c r="D149" s="263"/>
      <c r="E149" s="263"/>
      <c r="F149" s="263"/>
      <c r="G149" s="263"/>
      <c r="H149" s="263"/>
      <c r="I149" s="263"/>
      <c r="J149" s="263"/>
      <c r="K149" s="264"/>
      <c r="L149" s="265" t="s">
        <v>4</v>
      </c>
      <c r="M149" s="266"/>
      <c r="N149" s="262" t="e">
        <f>TEAMS!#REF!</f>
        <v>#REF!</v>
      </c>
      <c r="O149" s="263"/>
      <c r="P149" s="263"/>
      <c r="Q149" s="263"/>
      <c r="R149" s="263"/>
      <c r="S149" s="263"/>
      <c r="T149" s="263"/>
      <c r="U149" s="263"/>
      <c r="V149" s="263"/>
      <c r="W149" s="263"/>
      <c r="X149" s="26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62" t="e">
        <f>TEAMS!#REF!</f>
        <v>#REF!</v>
      </c>
      <c r="B151" s="263"/>
      <c r="C151" s="263"/>
      <c r="D151" s="263"/>
      <c r="E151" s="263"/>
      <c r="F151" s="263"/>
      <c r="G151" s="263"/>
      <c r="H151" s="263"/>
      <c r="I151" s="263"/>
      <c r="J151" s="263"/>
      <c r="K151" s="264"/>
      <c r="L151" s="265" t="s">
        <v>5</v>
      </c>
      <c r="M151" s="266"/>
      <c r="N151" s="262" t="e">
        <f>TEAMS!#REF!</f>
        <v>#REF!</v>
      </c>
      <c r="O151" s="263"/>
      <c r="P151" s="263"/>
      <c r="Q151" s="263"/>
      <c r="R151" s="263"/>
      <c r="S151" s="263"/>
      <c r="T151" s="263"/>
      <c r="U151" s="263"/>
      <c r="V151" s="263"/>
      <c r="W151" s="263"/>
      <c r="X151" s="26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62">
        <f>TEAMS!$D$18</f>
        <v>0</v>
      </c>
      <c r="B153" s="263"/>
      <c r="C153" s="263"/>
      <c r="D153" s="263"/>
      <c r="E153" s="263"/>
      <c r="F153" s="263"/>
      <c r="G153" s="263"/>
      <c r="H153" s="263"/>
      <c r="I153" s="263"/>
      <c r="J153" s="263"/>
      <c r="K153" s="264"/>
      <c r="L153" s="265" t="s">
        <v>6</v>
      </c>
      <c r="M153" s="268"/>
      <c r="N153" s="262">
        <f>TEAMS!$B$18</f>
        <v>0</v>
      </c>
      <c r="O153" s="263"/>
      <c r="P153" s="263"/>
      <c r="Q153" s="263"/>
      <c r="R153" s="263"/>
      <c r="S153" s="263"/>
      <c r="T153" s="263"/>
      <c r="U153" s="263"/>
      <c r="V153" s="263"/>
      <c r="W153" s="263"/>
      <c r="X153" s="264"/>
    </row>
    <row r="154" ht="5.25" customHeight="1" thickTop="1"/>
    <row r="155" spans="1:22" ht="15.75" customHeight="1" thickBot="1">
      <c r="A155" s="23">
        <v>2</v>
      </c>
      <c r="C155" s="267" t="s">
        <v>9</v>
      </c>
      <c r="D155" s="267"/>
      <c r="E155" s="267"/>
      <c r="F155" s="267"/>
      <c r="G155" s="267"/>
      <c r="H155" s="267"/>
      <c r="I155" s="267"/>
      <c r="P155" s="267" t="s">
        <v>9</v>
      </c>
      <c r="Q155" s="267"/>
      <c r="R155" s="267"/>
      <c r="S155" s="267"/>
      <c r="T155" s="267"/>
      <c r="U155" s="267"/>
      <c r="V155" s="267"/>
    </row>
    <row r="156" spans="3:22" ht="30" customHeight="1" thickBot="1" thickTop="1">
      <c r="C156" s="255"/>
      <c r="D156" s="256"/>
      <c r="E156" s="256"/>
      <c r="F156" s="256"/>
      <c r="G156" s="256"/>
      <c r="H156" s="256"/>
      <c r="I156" s="257"/>
      <c r="P156" s="255"/>
      <c r="Q156" s="256"/>
      <c r="R156" s="256"/>
      <c r="S156" s="256"/>
      <c r="T156" s="256"/>
      <c r="U156" s="256"/>
      <c r="V156" s="257"/>
    </row>
    <row r="157" spans="1:24" ht="18.75" customHeight="1" thickTop="1">
      <c r="A157" s="261" t="s">
        <v>10</v>
      </c>
      <c r="B157" s="261"/>
      <c r="C157" s="261"/>
      <c r="D157" s="261"/>
      <c r="E157" s="261"/>
      <c r="F157" s="261"/>
      <c r="G157" s="261"/>
      <c r="H157" s="261"/>
      <c r="I157" s="261"/>
      <c r="J157" s="261"/>
      <c r="K157" s="261"/>
      <c r="N157" s="261" t="s">
        <v>10</v>
      </c>
      <c r="O157" s="261"/>
      <c r="P157" s="261"/>
      <c r="Q157" s="261"/>
      <c r="R157" s="261"/>
      <c r="S157" s="261"/>
      <c r="T157" s="261"/>
      <c r="U157" s="261"/>
      <c r="V157" s="261"/>
      <c r="W157" s="261"/>
      <c r="X157" s="261"/>
    </row>
    <row r="158" ht="3.75" customHeight="1" thickBot="1"/>
    <row r="159" spans="1:24" ht="27.75" customHeight="1" thickBot="1" thickTop="1">
      <c r="A159" s="255"/>
      <c r="B159" s="256"/>
      <c r="C159" s="256"/>
      <c r="D159" s="256"/>
      <c r="E159" s="256"/>
      <c r="F159" s="256"/>
      <c r="G159" s="256"/>
      <c r="H159" s="256"/>
      <c r="I159" s="256"/>
      <c r="J159" s="256"/>
      <c r="K159" s="257"/>
      <c r="L159" s="259">
        <v>7</v>
      </c>
      <c r="M159" s="260"/>
      <c r="N159" s="255"/>
      <c r="O159" s="256"/>
      <c r="P159" s="256"/>
      <c r="Q159" s="256"/>
      <c r="R159" s="256"/>
      <c r="S159" s="256"/>
      <c r="T159" s="256"/>
      <c r="U159" s="256"/>
      <c r="V159" s="256"/>
      <c r="W159" s="256"/>
      <c r="X159" s="257"/>
    </row>
    <row r="160" ht="5.25" customHeight="1" thickTop="1"/>
    <row r="161" spans="1:24" ht="20.25" customHeight="1" thickBot="1">
      <c r="A161" s="241" t="s">
        <v>11</v>
      </c>
      <c r="B161" s="241"/>
      <c r="C161" s="241"/>
      <c r="D161" s="241"/>
      <c r="E161" s="241"/>
      <c r="F161" s="241"/>
      <c r="G161" s="241"/>
      <c r="H161" s="241"/>
      <c r="I161" s="241"/>
      <c r="J161" s="241"/>
      <c r="K161" s="241"/>
      <c r="L161" s="241"/>
      <c r="M161" s="258"/>
      <c r="N161" s="258"/>
      <c r="O161" s="258"/>
      <c r="P161" s="258"/>
      <c r="Q161" s="258"/>
      <c r="R161" s="258"/>
      <c r="S161" s="258"/>
      <c r="T161" s="258"/>
      <c r="U161" s="258"/>
      <c r="V161" s="258"/>
      <c r="W161" s="258"/>
      <c r="X161" s="258"/>
    </row>
    <row r="162" spans="1:24" ht="18">
      <c r="A162" s="227" t="str">
        <f>TEAMS!$D$1</f>
        <v>CLUB NAME</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row>
    <row r="163" ht="6" customHeight="1"/>
    <row r="164" spans="1:24" ht="15.75">
      <c r="A164" s="228" t="str">
        <f>TEAMS!$D$3</f>
        <v>Tuesday Mens Mufti.</v>
      </c>
      <c r="B164" s="228"/>
      <c r="C164" s="228"/>
      <c r="D164" s="228"/>
      <c r="E164" s="228"/>
      <c r="F164" s="228"/>
      <c r="G164" s="228"/>
      <c r="H164" s="228"/>
      <c r="I164" s="228"/>
      <c r="J164" s="228"/>
      <c r="K164" s="228"/>
      <c r="L164" s="228"/>
      <c r="M164" s="228"/>
      <c r="N164" s="228"/>
      <c r="O164" s="228"/>
      <c r="P164" s="228"/>
      <c r="Q164" s="228"/>
      <c r="R164" s="228"/>
      <c r="S164" s="228"/>
      <c r="T164" s="228"/>
      <c r="U164" s="228"/>
      <c r="V164" s="228"/>
      <c r="W164" s="228"/>
      <c r="X164" s="228"/>
    </row>
    <row r="165" ht="6" customHeight="1"/>
    <row r="166" spans="3:24" ht="15.75">
      <c r="C166" s="220" t="s">
        <v>2</v>
      </c>
      <c r="D166" s="220"/>
      <c r="E166" s="220"/>
      <c r="F166" s="220"/>
      <c r="G166" s="220"/>
      <c r="H166" s="3"/>
      <c r="I166" s="220" t="s">
        <v>1</v>
      </c>
      <c r="J166" s="220"/>
      <c r="K166" s="220"/>
      <c r="L166" s="220"/>
      <c r="M166" s="220"/>
      <c r="N166" s="220"/>
      <c r="O166" s="220"/>
      <c r="P166" s="220"/>
      <c r="Q166" s="220"/>
      <c r="R166" s="220"/>
      <c r="S166" s="220"/>
      <c r="T166" s="220"/>
      <c r="U166" s="220"/>
      <c r="V166" s="220"/>
      <c r="W166" s="220"/>
      <c r="X166" s="220"/>
    </row>
    <row r="167" ht="3" customHeight="1"/>
    <row r="168" spans="3:24" ht="21" customHeight="1" thickBot="1">
      <c r="C168" s="221">
        <f>TEAMS!$G$5</f>
        <v>0</v>
      </c>
      <c r="D168" s="222"/>
      <c r="E168" s="222"/>
      <c r="F168" s="222"/>
      <c r="G168" s="223"/>
      <c r="I168" s="224">
        <f>TEAMS!$D$2</f>
        <v>40609</v>
      </c>
      <c r="J168" s="225"/>
      <c r="K168" s="225"/>
      <c r="L168" s="225"/>
      <c r="M168" s="225"/>
      <c r="N168" s="225"/>
      <c r="O168" s="225"/>
      <c r="P168" s="225"/>
      <c r="Q168" s="225"/>
      <c r="R168" s="225"/>
      <c r="S168" s="225"/>
      <c r="T168" s="225"/>
      <c r="U168" s="225"/>
      <c r="V168" s="225"/>
      <c r="W168" s="225"/>
      <c r="X168" s="226"/>
    </row>
    <row r="169" ht="13.5" thickTop="1"/>
    <row r="170" spans="1:24" ht="20.25" customHeight="1" thickBot="1">
      <c r="A170" s="262" t="e">
        <f>TEAMS!#REF!</f>
        <v>#REF!</v>
      </c>
      <c r="B170" s="263"/>
      <c r="C170" s="263"/>
      <c r="D170" s="263"/>
      <c r="E170" s="263"/>
      <c r="F170" s="263"/>
      <c r="G170" s="263"/>
      <c r="H170" s="263"/>
      <c r="I170" s="263"/>
      <c r="J170" s="263"/>
      <c r="K170" s="264"/>
      <c r="L170" s="265" t="s">
        <v>3</v>
      </c>
      <c r="M170" s="266"/>
      <c r="N170" s="262" t="e">
        <f>TEAMS!#REF!</f>
        <v>#REF!</v>
      </c>
      <c r="O170" s="263"/>
      <c r="P170" s="263"/>
      <c r="Q170" s="263"/>
      <c r="R170" s="263"/>
      <c r="S170" s="263"/>
      <c r="T170" s="263"/>
      <c r="U170" s="263"/>
      <c r="V170" s="263"/>
      <c r="W170" s="263"/>
      <c r="X170" s="26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62" t="e">
        <f>TEAMS!#REF!</f>
        <v>#REF!</v>
      </c>
      <c r="B172" s="263"/>
      <c r="C172" s="263"/>
      <c r="D172" s="263"/>
      <c r="E172" s="263"/>
      <c r="F172" s="263"/>
      <c r="G172" s="263"/>
      <c r="H172" s="263"/>
      <c r="I172" s="263"/>
      <c r="J172" s="263"/>
      <c r="K172" s="264"/>
      <c r="L172" s="265" t="s">
        <v>4</v>
      </c>
      <c r="M172" s="266"/>
      <c r="N172" s="262" t="e">
        <f>TEAMS!#REF!</f>
        <v>#REF!</v>
      </c>
      <c r="O172" s="263"/>
      <c r="P172" s="263"/>
      <c r="Q172" s="263"/>
      <c r="R172" s="263"/>
      <c r="S172" s="263"/>
      <c r="T172" s="263"/>
      <c r="U172" s="263"/>
      <c r="V172" s="263"/>
      <c r="W172" s="263"/>
      <c r="X172" s="26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62" t="e">
        <f>TEAMS!#REF!</f>
        <v>#REF!</v>
      </c>
      <c r="B174" s="263"/>
      <c r="C174" s="263"/>
      <c r="D174" s="263"/>
      <c r="E174" s="263"/>
      <c r="F174" s="263"/>
      <c r="G174" s="263"/>
      <c r="H174" s="263"/>
      <c r="I174" s="263"/>
      <c r="J174" s="263"/>
      <c r="K174" s="264"/>
      <c r="L174" s="265" t="s">
        <v>5</v>
      </c>
      <c r="M174" s="266"/>
      <c r="N174" s="262" t="e">
        <f>TEAMS!#REF!</f>
        <v>#REF!</v>
      </c>
      <c r="O174" s="263"/>
      <c r="P174" s="263"/>
      <c r="Q174" s="263"/>
      <c r="R174" s="263"/>
      <c r="S174" s="263"/>
      <c r="T174" s="263"/>
      <c r="U174" s="263"/>
      <c r="V174" s="263"/>
      <c r="W174" s="263"/>
      <c r="X174" s="26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62">
        <f>TEAMS!$H$6</f>
        <v>0</v>
      </c>
      <c r="B176" s="263"/>
      <c r="C176" s="263"/>
      <c r="D176" s="263"/>
      <c r="E176" s="263"/>
      <c r="F176" s="263"/>
      <c r="G176" s="263"/>
      <c r="H176" s="263"/>
      <c r="I176" s="263"/>
      <c r="J176" s="263"/>
      <c r="K176" s="264"/>
      <c r="L176" s="265" t="s">
        <v>6</v>
      </c>
      <c r="M176" s="268"/>
      <c r="N176" s="262">
        <f>TEAMS!$F$6</f>
        <v>0</v>
      </c>
      <c r="O176" s="263"/>
      <c r="P176" s="263"/>
      <c r="Q176" s="263"/>
      <c r="R176" s="263"/>
      <c r="S176" s="263"/>
      <c r="T176" s="263"/>
      <c r="U176" s="263"/>
      <c r="V176" s="263"/>
      <c r="W176" s="263"/>
      <c r="X176" s="264"/>
    </row>
    <row r="177" ht="5.25" customHeight="1" thickTop="1"/>
    <row r="178" spans="1:22" ht="15.75" customHeight="1" thickBot="1">
      <c r="A178" s="23">
        <v>2</v>
      </c>
      <c r="C178" s="267" t="s">
        <v>9</v>
      </c>
      <c r="D178" s="267"/>
      <c r="E178" s="267"/>
      <c r="F178" s="267"/>
      <c r="G178" s="267"/>
      <c r="H178" s="267"/>
      <c r="I178" s="267"/>
      <c r="P178" s="267" t="s">
        <v>9</v>
      </c>
      <c r="Q178" s="267"/>
      <c r="R178" s="267"/>
      <c r="S178" s="267"/>
      <c r="T178" s="267"/>
      <c r="U178" s="267"/>
      <c r="V178" s="267"/>
    </row>
    <row r="179" spans="3:22" ht="30" customHeight="1" thickBot="1" thickTop="1">
      <c r="C179" s="255"/>
      <c r="D179" s="256"/>
      <c r="E179" s="256"/>
      <c r="F179" s="256"/>
      <c r="G179" s="256"/>
      <c r="H179" s="256"/>
      <c r="I179" s="257"/>
      <c r="P179" s="255"/>
      <c r="Q179" s="256"/>
      <c r="R179" s="256"/>
      <c r="S179" s="256"/>
      <c r="T179" s="256"/>
      <c r="U179" s="256"/>
      <c r="V179" s="257"/>
    </row>
    <row r="180" spans="1:24" ht="18.75" customHeight="1" thickTop="1">
      <c r="A180" s="261" t="s">
        <v>10</v>
      </c>
      <c r="B180" s="261"/>
      <c r="C180" s="261"/>
      <c r="D180" s="261"/>
      <c r="E180" s="261"/>
      <c r="F180" s="261"/>
      <c r="G180" s="261"/>
      <c r="H180" s="261"/>
      <c r="I180" s="261"/>
      <c r="J180" s="261"/>
      <c r="K180" s="261"/>
      <c r="N180" s="261" t="s">
        <v>10</v>
      </c>
      <c r="O180" s="261"/>
      <c r="P180" s="261"/>
      <c r="Q180" s="261"/>
      <c r="R180" s="261"/>
      <c r="S180" s="261"/>
      <c r="T180" s="261"/>
      <c r="U180" s="261"/>
      <c r="V180" s="261"/>
      <c r="W180" s="261"/>
      <c r="X180" s="261"/>
    </row>
    <row r="181" ht="3.75" customHeight="1" thickBot="1"/>
    <row r="182" spans="1:24" ht="27.75" customHeight="1" thickBot="1" thickTop="1">
      <c r="A182" s="255"/>
      <c r="B182" s="256"/>
      <c r="C182" s="256"/>
      <c r="D182" s="256"/>
      <c r="E182" s="256"/>
      <c r="F182" s="256"/>
      <c r="G182" s="256"/>
      <c r="H182" s="256"/>
      <c r="I182" s="256"/>
      <c r="J182" s="256"/>
      <c r="K182" s="257"/>
      <c r="L182" s="259">
        <v>8</v>
      </c>
      <c r="M182" s="260"/>
      <c r="N182" s="255"/>
      <c r="O182" s="256"/>
      <c r="P182" s="256"/>
      <c r="Q182" s="256"/>
      <c r="R182" s="256"/>
      <c r="S182" s="256"/>
      <c r="T182" s="256"/>
      <c r="U182" s="256"/>
      <c r="V182" s="256"/>
      <c r="W182" s="256"/>
      <c r="X182" s="257"/>
    </row>
    <row r="183" ht="5.25" customHeight="1" thickTop="1"/>
    <row r="184" spans="1:24" ht="20.25" customHeight="1" thickBot="1">
      <c r="A184" s="241" t="s">
        <v>11</v>
      </c>
      <c r="B184" s="241"/>
      <c r="C184" s="241"/>
      <c r="D184" s="241"/>
      <c r="E184" s="241"/>
      <c r="F184" s="241"/>
      <c r="G184" s="241"/>
      <c r="H184" s="241"/>
      <c r="I184" s="241"/>
      <c r="J184" s="241"/>
      <c r="K184" s="241"/>
      <c r="L184" s="241"/>
      <c r="M184" s="258"/>
      <c r="N184" s="258"/>
      <c r="O184" s="258"/>
      <c r="P184" s="258"/>
      <c r="Q184" s="258"/>
      <c r="R184" s="258"/>
      <c r="S184" s="258"/>
      <c r="T184" s="258"/>
      <c r="U184" s="258"/>
      <c r="V184" s="258"/>
      <c r="W184" s="258"/>
      <c r="X184" s="258"/>
    </row>
    <row r="185" spans="1:24" ht="18">
      <c r="A185" s="227" t="str">
        <f>TEAMS!$D$1</f>
        <v>CLUB NAME</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row>
    <row r="186" ht="6" customHeight="1"/>
    <row r="187" spans="1:24" ht="15.75">
      <c r="A187" s="228" t="str">
        <f>TEAMS!$D$3</f>
        <v>Tuesday Mens Mufti.</v>
      </c>
      <c r="B187" s="228"/>
      <c r="C187" s="228"/>
      <c r="D187" s="228"/>
      <c r="E187" s="228"/>
      <c r="F187" s="228"/>
      <c r="G187" s="228"/>
      <c r="H187" s="228"/>
      <c r="I187" s="228"/>
      <c r="J187" s="228"/>
      <c r="K187" s="228"/>
      <c r="L187" s="228"/>
      <c r="M187" s="228"/>
      <c r="N187" s="228"/>
      <c r="O187" s="228"/>
      <c r="P187" s="228"/>
      <c r="Q187" s="228"/>
      <c r="R187" s="228"/>
      <c r="S187" s="228"/>
      <c r="T187" s="228"/>
      <c r="U187" s="228"/>
      <c r="V187" s="228"/>
      <c r="W187" s="228"/>
      <c r="X187" s="228"/>
    </row>
    <row r="188" ht="6" customHeight="1"/>
    <row r="189" spans="3:24" ht="15.75">
      <c r="C189" s="220" t="s">
        <v>2</v>
      </c>
      <c r="D189" s="220"/>
      <c r="E189" s="220"/>
      <c r="F189" s="220"/>
      <c r="G189" s="220"/>
      <c r="H189" s="3"/>
      <c r="I189" s="220" t="s">
        <v>1</v>
      </c>
      <c r="J189" s="220"/>
      <c r="K189" s="220"/>
      <c r="L189" s="220"/>
      <c r="M189" s="220"/>
      <c r="N189" s="220"/>
      <c r="O189" s="220"/>
      <c r="P189" s="220"/>
      <c r="Q189" s="220"/>
      <c r="R189" s="220"/>
      <c r="S189" s="220"/>
      <c r="T189" s="220"/>
      <c r="U189" s="220"/>
      <c r="V189" s="220"/>
      <c r="W189" s="220"/>
      <c r="X189" s="220"/>
    </row>
    <row r="190" ht="3" customHeight="1"/>
    <row r="191" spans="3:24" ht="21" customHeight="1" thickBot="1">
      <c r="C191" s="221">
        <f>TEAMS!$G$7</f>
        <v>0</v>
      </c>
      <c r="D191" s="222"/>
      <c r="E191" s="222"/>
      <c r="F191" s="222"/>
      <c r="G191" s="223"/>
      <c r="I191" s="224">
        <f>TEAMS!$D$2</f>
        <v>40609</v>
      </c>
      <c r="J191" s="225"/>
      <c r="K191" s="225"/>
      <c r="L191" s="225"/>
      <c r="M191" s="225"/>
      <c r="N191" s="225"/>
      <c r="O191" s="225"/>
      <c r="P191" s="225"/>
      <c r="Q191" s="225"/>
      <c r="R191" s="225"/>
      <c r="S191" s="225"/>
      <c r="T191" s="225"/>
      <c r="U191" s="225"/>
      <c r="V191" s="225"/>
      <c r="W191" s="225"/>
      <c r="X191" s="226"/>
    </row>
    <row r="192" ht="13.5" thickTop="1"/>
    <row r="193" spans="1:24" ht="20.25" customHeight="1" thickBot="1">
      <c r="A193" s="262" t="e">
        <f>TEAMS!#REF!</f>
        <v>#REF!</v>
      </c>
      <c r="B193" s="263"/>
      <c r="C193" s="263"/>
      <c r="D193" s="263"/>
      <c r="E193" s="263"/>
      <c r="F193" s="263"/>
      <c r="G193" s="263"/>
      <c r="H193" s="263"/>
      <c r="I193" s="263"/>
      <c r="J193" s="263"/>
      <c r="K193" s="264"/>
      <c r="L193" s="265" t="s">
        <v>3</v>
      </c>
      <c r="M193" s="266"/>
      <c r="N193" s="262" t="e">
        <f>TEAMS!#REF!</f>
        <v>#REF!</v>
      </c>
      <c r="O193" s="263"/>
      <c r="P193" s="263"/>
      <c r="Q193" s="263"/>
      <c r="R193" s="263"/>
      <c r="S193" s="263"/>
      <c r="T193" s="263"/>
      <c r="U193" s="263"/>
      <c r="V193" s="263"/>
      <c r="W193" s="263"/>
      <c r="X193" s="26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62" t="e">
        <f>TEAMS!#REF!</f>
        <v>#REF!</v>
      </c>
      <c r="B195" s="263"/>
      <c r="C195" s="263"/>
      <c r="D195" s="263"/>
      <c r="E195" s="263"/>
      <c r="F195" s="263"/>
      <c r="G195" s="263"/>
      <c r="H195" s="263"/>
      <c r="I195" s="263"/>
      <c r="J195" s="263"/>
      <c r="K195" s="264"/>
      <c r="L195" s="265" t="s">
        <v>4</v>
      </c>
      <c r="M195" s="266"/>
      <c r="N195" s="262" t="e">
        <f>TEAMS!#REF!</f>
        <v>#REF!</v>
      </c>
      <c r="O195" s="263"/>
      <c r="P195" s="263"/>
      <c r="Q195" s="263"/>
      <c r="R195" s="263"/>
      <c r="S195" s="263"/>
      <c r="T195" s="263"/>
      <c r="U195" s="263"/>
      <c r="V195" s="263"/>
      <c r="W195" s="263"/>
      <c r="X195" s="26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62" t="e">
        <f>TEAMS!#REF!</f>
        <v>#REF!</v>
      </c>
      <c r="B197" s="263"/>
      <c r="C197" s="263"/>
      <c r="D197" s="263"/>
      <c r="E197" s="263"/>
      <c r="F197" s="263"/>
      <c r="G197" s="263"/>
      <c r="H197" s="263"/>
      <c r="I197" s="263"/>
      <c r="J197" s="263"/>
      <c r="K197" s="264"/>
      <c r="L197" s="265" t="s">
        <v>5</v>
      </c>
      <c r="M197" s="266"/>
      <c r="N197" s="262" t="e">
        <f>TEAMS!#REF!</f>
        <v>#REF!</v>
      </c>
      <c r="O197" s="263"/>
      <c r="P197" s="263"/>
      <c r="Q197" s="263"/>
      <c r="R197" s="263"/>
      <c r="S197" s="263"/>
      <c r="T197" s="263"/>
      <c r="U197" s="263"/>
      <c r="V197" s="263"/>
      <c r="W197" s="263"/>
      <c r="X197" s="26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62">
        <f>TEAMS!$H$8</f>
        <v>0</v>
      </c>
      <c r="B199" s="263"/>
      <c r="C199" s="263"/>
      <c r="D199" s="263"/>
      <c r="E199" s="263"/>
      <c r="F199" s="263"/>
      <c r="G199" s="263"/>
      <c r="H199" s="263"/>
      <c r="I199" s="263"/>
      <c r="J199" s="263"/>
      <c r="K199" s="264"/>
      <c r="L199" s="265" t="s">
        <v>6</v>
      </c>
      <c r="M199" s="268"/>
      <c r="N199" s="262">
        <f>TEAMS!$F$8</f>
        <v>0</v>
      </c>
      <c r="O199" s="263"/>
      <c r="P199" s="263"/>
      <c r="Q199" s="263"/>
      <c r="R199" s="263"/>
      <c r="S199" s="263"/>
      <c r="T199" s="263"/>
      <c r="U199" s="263"/>
      <c r="V199" s="263"/>
      <c r="W199" s="263"/>
      <c r="X199" s="264"/>
    </row>
    <row r="200" ht="5.25" customHeight="1" thickTop="1"/>
    <row r="201" spans="1:22" ht="15.75" customHeight="1" thickBot="1">
      <c r="A201" s="23">
        <v>2</v>
      </c>
      <c r="C201" s="267" t="s">
        <v>9</v>
      </c>
      <c r="D201" s="267"/>
      <c r="E201" s="267"/>
      <c r="F201" s="267"/>
      <c r="G201" s="267"/>
      <c r="H201" s="267"/>
      <c r="I201" s="267"/>
      <c r="P201" s="267" t="s">
        <v>9</v>
      </c>
      <c r="Q201" s="267"/>
      <c r="R201" s="267"/>
      <c r="S201" s="267"/>
      <c r="T201" s="267"/>
      <c r="U201" s="267"/>
      <c r="V201" s="267"/>
    </row>
    <row r="202" spans="3:22" ht="30" customHeight="1" thickBot="1" thickTop="1">
      <c r="C202" s="255"/>
      <c r="D202" s="256"/>
      <c r="E202" s="256"/>
      <c r="F202" s="256"/>
      <c r="G202" s="256"/>
      <c r="H202" s="256"/>
      <c r="I202" s="257"/>
      <c r="P202" s="255"/>
      <c r="Q202" s="256"/>
      <c r="R202" s="256"/>
      <c r="S202" s="256"/>
      <c r="T202" s="256"/>
      <c r="U202" s="256"/>
      <c r="V202" s="257"/>
    </row>
    <row r="203" spans="1:24" ht="18.75" customHeight="1" thickTop="1">
      <c r="A203" s="261" t="s">
        <v>10</v>
      </c>
      <c r="B203" s="261"/>
      <c r="C203" s="261"/>
      <c r="D203" s="261"/>
      <c r="E203" s="261"/>
      <c r="F203" s="261"/>
      <c r="G203" s="261"/>
      <c r="H203" s="261"/>
      <c r="I203" s="261"/>
      <c r="J203" s="261"/>
      <c r="K203" s="261"/>
      <c r="N203" s="261" t="s">
        <v>10</v>
      </c>
      <c r="O203" s="261"/>
      <c r="P203" s="261"/>
      <c r="Q203" s="261"/>
      <c r="R203" s="261"/>
      <c r="S203" s="261"/>
      <c r="T203" s="261"/>
      <c r="U203" s="261"/>
      <c r="V203" s="261"/>
      <c r="W203" s="261"/>
      <c r="X203" s="261"/>
    </row>
    <row r="204" ht="3.75" customHeight="1" thickBot="1"/>
    <row r="205" spans="1:24" ht="27.75" customHeight="1" thickBot="1" thickTop="1">
      <c r="A205" s="255"/>
      <c r="B205" s="256"/>
      <c r="C205" s="256"/>
      <c r="D205" s="256"/>
      <c r="E205" s="256"/>
      <c r="F205" s="256"/>
      <c r="G205" s="256"/>
      <c r="H205" s="256"/>
      <c r="I205" s="256"/>
      <c r="J205" s="256"/>
      <c r="K205" s="257"/>
      <c r="L205" s="259">
        <v>9</v>
      </c>
      <c r="M205" s="260"/>
      <c r="N205" s="255"/>
      <c r="O205" s="256"/>
      <c r="P205" s="256"/>
      <c r="Q205" s="256"/>
      <c r="R205" s="256"/>
      <c r="S205" s="256"/>
      <c r="T205" s="256"/>
      <c r="U205" s="256"/>
      <c r="V205" s="256"/>
      <c r="W205" s="256"/>
      <c r="X205" s="257"/>
    </row>
    <row r="206" ht="5.25" customHeight="1" thickTop="1"/>
    <row r="207" spans="1:24" ht="20.25" customHeight="1" thickBot="1">
      <c r="A207" s="241" t="s">
        <v>11</v>
      </c>
      <c r="B207" s="241"/>
      <c r="C207" s="241"/>
      <c r="D207" s="241"/>
      <c r="E207" s="241"/>
      <c r="F207" s="241"/>
      <c r="G207" s="241"/>
      <c r="H207" s="241"/>
      <c r="I207" s="241"/>
      <c r="J207" s="241"/>
      <c r="K207" s="241"/>
      <c r="L207" s="241"/>
      <c r="M207" s="258"/>
      <c r="N207" s="258"/>
      <c r="O207" s="258"/>
      <c r="P207" s="258"/>
      <c r="Q207" s="258"/>
      <c r="R207" s="258"/>
      <c r="S207" s="258"/>
      <c r="T207" s="258"/>
      <c r="U207" s="258"/>
      <c r="V207" s="258"/>
      <c r="W207" s="258"/>
      <c r="X207" s="258"/>
    </row>
    <row r="208" spans="1:24" ht="18">
      <c r="A208" s="227" t="str">
        <f>TEAMS!$D$1</f>
        <v>CLUB NAME</v>
      </c>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row>
    <row r="209" ht="6" customHeight="1"/>
    <row r="210" spans="1:24" ht="15.75">
      <c r="A210" s="228" t="str">
        <f>TEAMS!$D$3</f>
        <v>Tuesday Mens Mufti.</v>
      </c>
      <c r="B210" s="228"/>
      <c r="C210" s="228"/>
      <c r="D210" s="228"/>
      <c r="E210" s="228"/>
      <c r="F210" s="228"/>
      <c r="G210" s="228"/>
      <c r="H210" s="228"/>
      <c r="I210" s="228"/>
      <c r="J210" s="228"/>
      <c r="K210" s="228"/>
      <c r="L210" s="228"/>
      <c r="M210" s="228"/>
      <c r="N210" s="228"/>
      <c r="O210" s="228"/>
      <c r="P210" s="228"/>
      <c r="Q210" s="228"/>
      <c r="R210" s="228"/>
      <c r="S210" s="228"/>
      <c r="T210" s="228"/>
      <c r="U210" s="228"/>
      <c r="V210" s="228"/>
      <c r="W210" s="228"/>
      <c r="X210" s="228"/>
    </row>
    <row r="211" ht="6" customHeight="1"/>
    <row r="212" spans="3:24" ht="15.75">
      <c r="C212" s="220" t="s">
        <v>2</v>
      </c>
      <c r="D212" s="220"/>
      <c r="E212" s="220"/>
      <c r="F212" s="220"/>
      <c r="G212" s="220"/>
      <c r="H212" s="3"/>
      <c r="I212" s="220" t="s">
        <v>1</v>
      </c>
      <c r="J212" s="220"/>
      <c r="K212" s="220"/>
      <c r="L212" s="220"/>
      <c r="M212" s="220"/>
      <c r="N212" s="220"/>
      <c r="O212" s="220"/>
      <c r="P212" s="220"/>
      <c r="Q212" s="220"/>
      <c r="R212" s="220"/>
      <c r="S212" s="220"/>
      <c r="T212" s="220"/>
      <c r="U212" s="220"/>
      <c r="V212" s="220"/>
      <c r="W212" s="220"/>
      <c r="X212" s="220"/>
    </row>
    <row r="213" ht="3" customHeight="1"/>
    <row r="214" spans="3:24" ht="21" customHeight="1" thickBot="1">
      <c r="C214" s="221">
        <f>TEAMS!$G$9</f>
        <v>0</v>
      </c>
      <c r="D214" s="222"/>
      <c r="E214" s="222"/>
      <c r="F214" s="222"/>
      <c r="G214" s="223"/>
      <c r="I214" s="224">
        <f>TEAMS!$D$2</f>
        <v>40609</v>
      </c>
      <c r="J214" s="225"/>
      <c r="K214" s="225"/>
      <c r="L214" s="225"/>
      <c r="M214" s="225"/>
      <c r="N214" s="225"/>
      <c r="O214" s="225"/>
      <c r="P214" s="225"/>
      <c r="Q214" s="225"/>
      <c r="R214" s="225"/>
      <c r="S214" s="225"/>
      <c r="T214" s="225"/>
      <c r="U214" s="225"/>
      <c r="V214" s="225"/>
      <c r="W214" s="225"/>
      <c r="X214" s="226"/>
    </row>
    <row r="215" ht="13.5" thickTop="1"/>
    <row r="216" spans="1:24" ht="20.25" customHeight="1" thickBot="1">
      <c r="A216" s="262" t="e">
        <f>TEAMS!#REF!</f>
        <v>#REF!</v>
      </c>
      <c r="B216" s="263"/>
      <c r="C216" s="263"/>
      <c r="D216" s="263"/>
      <c r="E216" s="263"/>
      <c r="F216" s="263"/>
      <c r="G216" s="263"/>
      <c r="H216" s="263"/>
      <c r="I216" s="263"/>
      <c r="J216" s="263"/>
      <c r="K216" s="264"/>
      <c r="L216" s="265" t="s">
        <v>3</v>
      </c>
      <c r="M216" s="266"/>
      <c r="N216" s="262" t="e">
        <f>TEAMS!#REF!</f>
        <v>#REF!</v>
      </c>
      <c r="O216" s="263"/>
      <c r="P216" s="263"/>
      <c r="Q216" s="263"/>
      <c r="R216" s="263"/>
      <c r="S216" s="263"/>
      <c r="T216" s="263"/>
      <c r="U216" s="263"/>
      <c r="V216" s="263"/>
      <c r="W216" s="263"/>
      <c r="X216" s="26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62" t="e">
        <f>TEAMS!#REF!</f>
        <v>#REF!</v>
      </c>
      <c r="B218" s="263"/>
      <c r="C218" s="263"/>
      <c r="D218" s="263"/>
      <c r="E218" s="263"/>
      <c r="F218" s="263"/>
      <c r="G218" s="263"/>
      <c r="H218" s="263"/>
      <c r="I218" s="263"/>
      <c r="J218" s="263"/>
      <c r="K218" s="264"/>
      <c r="L218" s="265" t="s">
        <v>4</v>
      </c>
      <c r="M218" s="266"/>
      <c r="N218" s="262" t="e">
        <f>TEAMS!#REF!</f>
        <v>#REF!</v>
      </c>
      <c r="O218" s="263"/>
      <c r="P218" s="263"/>
      <c r="Q218" s="263"/>
      <c r="R218" s="263"/>
      <c r="S218" s="263"/>
      <c r="T218" s="263"/>
      <c r="U218" s="263"/>
      <c r="V218" s="263"/>
      <c r="W218" s="263"/>
      <c r="X218" s="26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62" t="e">
        <f>TEAMS!#REF!</f>
        <v>#REF!</v>
      </c>
      <c r="B220" s="263"/>
      <c r="C220" s="263"/>
      <c r="D220" s="263"/>
      <c r="E220" s="263"/>
      <c r="F220" s="263"/>
      <c r="G220" s="263"/>
      <c r="H220" s="263"/>
      <c r="I220" s="263"/>
      <c r="J220" s="263"/>
      <c r="K220" s="264"/>
      <c r="L220" s="265" t="s">
        <v>5</v>
      </c>
      <c r="M220" s="266"/>
      <c r="N220" s="262" t="e">
        <f>TEAMS!#REF!</f>
        <v>#REF!</v>
      </c>
      <c r="O220" s="263"/>
      <c r="P220" s="263"/>
      <c r="Q220" s="263"/>
      <c r="R220" s="263"/>
      <c r="S220" s="263"/>
      <c r="T220" s="263"/>
      <c r="U220" s="263"/>
      <c r="V220" s="263"/>
      <c r="W220" s="263"/>
      <c r="X220" s="26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62">
        <f>TEAMS!$H$10</f>
        <v>0</v>
      </c>
      <c r="B222" s="263"/>
      <c r="C222" s="263"/>
      <c r="D222" s="263"/>
      <c r="E222" s="263"/>
      <c r="F222" s="263"/>
      <c r="G222" s="263"/>
      <c r="H222" s="263"/>
      <c r="I222" s="263"/>
      <c r="J222" s="263"/>
      <c r="K222" s="264"/>
      <c r="L222" s="265" t="s">
        <v>6</v>
      </c>
      <c r="M222" s="268"/>
      <c r="N222" s="262">
        <f>TEAMS!$F$10</f>
        <v>0</v>
      </c>
      <c r="O222" s="263"/>
      <c r="P222" s="263"/>
      <c r="Q222" s="263"/>
      <c r="R222" s="263"/>
      <c r="S222" s="263"/>
      <c r="T222" s="263"/>
      <c r="U222" s="263"/>
      <c r="V222" s="263"/>
      <c r="W222" s="263"/>
      <c r="X222" s="264"/>
    </row>
    <row r="223" ht="5.25" customHeight="1" thickTop="1"/>
    <row r="224" spans="1:22" ht="15.75" customHeight="1" thickBot="1">
      <c r="A224" s="23">
        <v>2</v>
      </c>
      <c r="C224" s="267" t="s">
        <v>9</v>
      </c>
      <c r="D224" s="267"/>
      <c r="E224" s="267"/>
      <c r="F224" s="267"/>
      <c r="G224" s="267"/>
      <c r="H224" s="267"/>
      <c r="I224" s="267"/>
      <c r="P224" s="267" t="s">
        <v>9</v>
      </c>
      <c r="Q224" s="267"/>
      <c r="R224" s="267"/>
      <c r="S224" s="267"/>
      <c r="T224" s="267"/>
      <c r="U224" s="267"/>
      <c r="V224" s="267"/>
    </row>
    <row r="225" spans="3:22" ht="30" customHeight="1" thickBot="1" thickTop="1">
      <c r="C225" s="255"/>
      <c r="D225" s="256"/>
      <c r="E225" s="256"/>
      <c r="F225" s="256"/>
      <c r="G225" s="256"/>
      <c r="H225" s="256"/>
      <c r="I225" s="257"/>
      <c r="P225" s="255"/>
      <c r="Q225" s="256"/>
      <c r="R225" s="256"/>
      <c r="S225" s="256"/>
      <c r="T225" s="256"/>
      <c r="U225" s="256"/>
      <c r="V225" s="257"/>
    </row>
    <row r="226" spans="1:24" ht="18.75" customHeight="1" thickTop="1">
      <c r="A226" s="261" t="s">
        <v>10</v>
      </c>
      <c r="B226" s="261"/>
      <c r="C226" s="261"/>
      <c r="D226" s="261"/>
      <c r="E226" s="261"/>
      <c r="F226" s="261"/>
      <c r="G226" s="261"/>
      <c r="H226" s="261"/>
      <c r="I226" s="261"/>
      <c r="J226" s="261"/>
      <c r="K226" s="261"/>
      <c r="N226" s="261" t="s">
        <v>10</v>
      </c>
      <c r="O226" s="261"/>
      <c r="P226" s="261"/>
      <c r="Q226" s="261"/>
      <c r="R226" s="261"/>
      <c r="S226" s="261"/>
      <c r="T226" s="261"/>
      <c r="U226" s="261"/>
      <c r="V226" s="261"/>
      <c r="W226" s="261"/>
      <c r="X226" s="261"/>
    </row>
    <row r="227" ht="3.75" customHeight="1" thickBot="1"/>
    <row r="228" spans="1:24" ht="27.75" customHeight="1" thickBot="1" thickTop="1">
      <c r="A228" s="255"/>
      <c r="B228" s="256"/>
      <c r="C228" s="256"/>
      <c r="D228" s="256"/>
      <c r="E228" s="256"/>
      <c r="F228" s="256"/>
      <c r="G228" s="256"/>
      <c r="H228" s="256"/>
      <c r="I228" s="256"/>
      <c r="J228" s="256"/>
      <c r="K228" s="257"/>
      <c r="L228" s="259">
        <v>10</v>
      </c>
      <c r="M228" s="260"/>
      <c r="N228" s="255"/>
      <c r="O228" s="256"/>
      <c r="P228" s="256"/>
      <c r="Q228" s="256"/>
      <c r="R228" s="256"/>
      <c r="S228" s="256"/>
      <c r="T228" s="256"/>
      <c r="U228" s="256"/>
      <c r="V228" s="256"/>
      <c r="W228" s="256"/>
      <c r="X228" s="257"/>
    </row>
    <row r="229" ht="5.25" customHeight="1" thickTop="1"/>
    <row r="230" spans="1:24" ht="20.25" customHeight="1" thickBot="1">
      <c r="A230" s="241" t="s">
        <v>11</v>
      </c>
      <c r="B230" s="241"/>
      <c r="C230" s="241"/>
      <c r="D230" s="241"/>
      <c r="E230" s="241"/>
      <c r="F230" s="241"/>
      <c r="G230" s="241"/>
      <c r="H230" s="241"/>
      <c r="I230" s="241"/>
      <c r="J230" s="241"/>
      <c r="K230" s="241"/>
      <c r="L230" s="241"/>
      <c r="M230" s="258"/>
      <c r="N230" s="258"/>
      <c r="O230" s="258"/>
      <c r="P230" s="258"/>
      <c r="Q230" s="258"/>
      <c r="R230" s="258"/>
      <c r="S230" s="258"/>
      <c r="T230" s="258"/>
      <c r="U230" s="258"/>
      <c r="V230" s="258"/>
      <c r="W230" s="258"/>
      <c r="X230" s="258"/>
    </row>
    <row r="231" spans="1:24" ht="18">
      <c r="A231" s="227" t="str">
        <f>TEAMS!$D$1</f>
        <v>CLUB NAME</v>
      </c>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row>
    <row r="232" ht="6" customHeight="1"/>
    <row r="233" spans="1:24" ht="15.75">
      <c r="A233" s="228" t="str">
        <f>TEAMS!$D$3</f>
        <v>Tuesday Mens Mufti.</v>
      </c>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row>
    <row r="234" ht="6" customHeight="1"/>
    <row r="235" spans="3:24" ht="15.75">
      <c r="C235" s="220" t="s">
        <v>2</v>
      </c>
      <c r="D235" s="220"/>
      <c r="E235" s="220"/>
      <c r="F235" s="220"/>
      <c r="G235" s="220"/>
      <c r="H235" s="3"/>
      <c r="I235" s="220" t="s">
        <v>1</v>
      </c>
      <c r="J235" s="220"/>
      <c r="K235" s="220"/>
      <c r="L235" s="220"/>
      <c r="M235" s="220"/>
      <c r="N235" s="220"/>
      <c r="O235" s="220"/>
      <c r="P235" s="220"/>
      <c r="Q235" s="220"/>
      <c r="R235" s="220"/>
      <c r="S235" s="220"/>
      <c r="T235" s="220"/>
      <c r="U235" s="220"/>
      <c r="V235" s="220"/>
      <c r="W235" s="220"/>
      <c r="X235" s="220"/>
    </row>
    <row r="236" ht="3" customHeight="1"/>
    <row r="237" spans="3:24" ht="21" customHeight="1" thickBot="1">
      <c r="C237" s="221">
        <f>TEAMS!$G$11</f>
        <v>0</v>
      </c>
      <c r="D237" s="222"/>
      <c r="E237" s="222"/>
      <c r="F237" s="222"/>
      <c r="G237" s="223"/>
      <c r="I237" s="224">
        <f>TEAMS!$D$2</f>
        <v>40609</v>
      </c>
      <c r="J237" s="225"/>
      <c r="K237" s="225"/>
      <c r="L237" s="225"/>
      <c r="M237" s="225"/>
      <c r="N237" s="225"/>
      <c r="O237" s="225"/>
      <c r="P237" s="225"/>
      <c r="Q237" s="225"/>
      <c r="R237" s="225"/>
      <c r="S237" s="225"/>
      <c r="T237" s="225"/>
      <c r="U237" s="225"/>
      <c r="V237" s="225"/>
      <c r="W237" s="225"/>
      <c r="X237" s="226"/>
    </row>
    <row r="238" ht="13.5" thickTop="1"/>
    <row r="239" spans="1:24" ht="20.25" customHeight="1" thickBot="1">
      <c r="A239" s="262" t="e">
        <f>TEAMS!#REF!</f>
        <v>#REF!</v>
      </c>
      <c r="B239" s="263"/>
      <c r="C239" s="263"/>
      <c r="D239" s="263"/>
      <c r="E239" s="263"/>
      <c r="F239" s="263"/>
      <c r="G239" s="263"/>
      <c r="H239" s="263"/>
      <c r="I239" s="263"/>
      <c r="J239" s="263"/>
      <c r="K239" s="264"/>
      <c r="L239" s="265" t="s">
        <v>3</v>
      </c>
      <c r="M239" s="266"/>
      <c r="N239" s="262" t="e">
        <f>TEAMS!#REF!</f>
        <v>#REF!</v>
      </c>
      <c r="O239" s="263"/>
      <c r="P239" s="263"/>
      <c r="Q239" s="263"/>
      <c r="R239" s="263"/>
      <c r="S239" s="263"/>
      <c r="T239" s="263"/>
      <c r="U239" s="263"/>
      <c r="V239" s="263"/>
      <c r="W239" s="263"/>
      <c r="X239" s="26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62" t="e">
        <f>TEAMS!#REF!</f>
        <v>#REF!</v>
      </c>
      <c r="B241" s="263"/>
      <c r="C241" s="263"/>
      <c r="D241" s="263"/>
      <c r="E241" s="263"/>
      <c r="F241" s="263"/>
      <c r="G241" s="263"/>
      <c r="H241" s="263"/>
      <c r="I241" s="263"/>
      <c r="J241" s="263"/>
      <c r="K241" s="264"/>
      <c r="L241" s="265" t="s">
        <v>4</v>
      </c>
      <c r="M241" s="266"/>
      <c r="N241" s="262" t="e">
        <f>TEAMS!#REF!</f>
        <v>#REF!</v>
      </c>
      <c r="O241" s="263"/>
      <c r="P241" s="263"/>
      <c r="Q241" s="263"/>
      <c r="R241" s="263"/>
      <c r="S241" s="263"/>
      <c r="T241" s="263"/>
      <c r="U241" s="263"/>
      <c r="V241" s="263"/>
      <c r="W241" s="263"/>
      <c r="X241" s="26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62" t="e">
        <f>TEAMS!#REF!</f>
        <v>#REF!</v>
      </c>
      <c r="B243" s="263"/>
      <c r="C243" s="263"/>
      <c r="D243" s="263"/>
      <c r="E243" s="263"/>
      <c r="F243" s="263"/>
      <c r="G243" s="263"/>
      <c r="H243" s="263"/>
      <c r="I243" s="263"/>
      <c r="J243" s="263"/>
      <c r="K243" s="264"/>
      <c r="L243" s="265" t="s">
        <v>5</v>
      </c>
      <c r="M243" s="266"/>
      <c r="N243" s="262" t="e">
        <f>TEAMS!#REF!</f>
        <v>#REF!</v>
      </c>
      <c r="O243" s="263"/>
      <c r="P243" s="263"/>
      <c r="Q243" s="263"/>
      <c r="R243" s="263"/>
      <c r="S243" s="263"/>
      <c r="T243" s="263"/>
      <c r="U243" s="263"/>
      <c r="V243" s="263"/>
      <c r="W243" s="263"/>
      <c r="X243" s="26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62">
        <f>TEAMS!$H$12</f>
        <v>0</v>
      </c>
      <c r="B245" s="263"/>
      <c r="C245" s="263"/>
      <c r="D245" s="263"/>
      <c r="E245" s="263"/>
      <c r="F245" s="263"/>
      <c r="G245" s="263"/>
      <c r="H245" s="263"/>
      <c r="I245" s="263"/>
      <c r="J245" s="263"/>
      <c r="K245" s="264"/>
      <c r="L245" s="265" t="s">
        <v>6</v>
      </c>
      <c r="M245" s="268"/>
      <c r="N245" s="262">
        <f>TEAMS!$F$12</f>
        <v>0</v>
      </c>
      <c r="O245" s="263"/>
      <c r="P245" s="263"/>
      <c r="Q245" s="263"/>
      <c r="R245" s="263"/>
      <c r="S245" s="263"/>
      <c r="T245" s="263"/>
      <c r="U245" s="263"/>
      <c r="V245" s="263"/>
      <c r="W245" s="263"/>
      <c r="X245" s="264"/>
    </row>
    <row r="246" ht="5.25" customHeight="1" thickTop="1"/>
    <row r="247" spans="1:22" ht="15.75" customHeight="1" thickBot="1">
      <c r="A247" s="23">
        <v>2</v>
      </c>
      <c r="C247" s="267" t="s">
        <v>9</v>
      </c>
      <c r="D247" s="267"/>
      <c r="E247" s="267"/>
      <c r="F247" s="267"/>
      <c r="G247" s="267"/>
      <c r="H247" s="267"/>
      <c r="I247" s="267"/>
      <c r="P247" s="267" t="s">
        <v>9</v>
      </c>
      <c r="Q247" s="267"/>
      <c r="R247" s="267"/>
      <c r="S247" s="267"/>
      <c r="T247" s="267"/>
      <c r="U247" s="267"/>
      <c r="V247" s="267"/>
    </row>
    <row r="248" spans="3:22" ht="30" customHeight="1" thickBot="1" thickTop="1">
      <c r="C248" s="255"/>
      <c r="D248" s="256"/>
      <c r="E248" s="256"/>
      <c r="F248" s="256"/>
      <c r="G248" s="256"/>
      <c r="H248" s="256"/>
      <c r="I248" s="257"/>
      <c r="P248" s="255"/>
      <c r="Q248" s="256"/>
      <c r="R248" s="256"/>
      <c r="S248" s="256"/>
      <c r="T248" s="256"/>
      <c r="U248" s="256"/>
      <c r="V248" s="257"/>
    </row>
    <row r="249" spans="1:24" ht="18.75" customHeight="1" thickTop="1">
      <c r="A249" s="261" t="s">
        <v>10</v>
      </c>
      <c r="B249" s="261"/>
      <c r="C249" s="261"/>
      <c r="D249" s="261"/>
      <c r="E249" s="261"/>
      <c r="F249" s="261"/>
      <c r="G249" s="261"/>
      <c r="H249" s="261"/>
      <c r="I249" s="261"/>
      <c r="J249" s="261"/>
      <c r="K249" s="261"/>
      <c r="N249" s="261" t="s">
        <v>10</v>
      </c>
      <c r="O249" s="261"/>
      <c r="P249" s="261"/>
      <c r="Q249" s="261"/>
      <c r="R249" s="261"/>
      <c r="S249" s="261"/>
      <c r="T249" s="261"/>
      <c r="U249" s="261"/>
      <c r="V249" s="261"/>
      <c r="W249" s="261"/>
      <c r="X249" s="261"/>
    </row>
    <row r="250" ht="3.75" customHeight="1" thickBot="1"/>
    <row r="251" spans="1:24" ht="27.75" customHeight="1" thickBot="1" thickTop="1">
      <c r="A251" s="255"/>
      <c r="B251" s="256"/>
      <c r="C251" s="256"/>
      <c r="D251" s="256"/>
      <c r="E251" s="256"/>
      <c r="F251" s="256"/>
      <c r="G251" s="256"/>
      <c r="H251" s="256"/>
      <c r="I251" s="256"/>
      <c r="J251" s="256"/>
      <c r="K251" s="257"/>
      <c r="L251" s="259">
        <v>11</v>
      </c>
      <c r="M251" s="260"/>
      <c r="N251" s="255"/>
      <c r="O251" s="256"/>
      <c r="P251" s="256"/>
      <c r="Q251" s="256"/>
      <c r="R251" s="256"/>
      <c r="S251" s="256"/>
      <c r="T251" s="256"/>
      <c r="U251" s="256"/>
      <c r="V251" s="256"/>
      <c r="W251" s="256"/>
      <c r="X251" s="257"/>
    </row>
    <row r="252" ht="5.25" customHeight="1" thickTop="1"/>
    <row r="253" spans="1:24" ht="20.25" customHeight="1" thickBot="1">
      <c r="A253" s="241" t="s">
        <v>11</v>
      </c>
      <c r="B253" s="241"/>
      <c r="C253" s="241"/>
      <c r="D253" s="241"/>
      <c r="E253" s="241"/>
      <c r="F253" s="241"/>
      <c r="G253" s="241"/>
      <c r="H253" s="241"/>
      <c r="I253" s="241"/>
      <c r="J253" s="241"/>
      <c r="K253" s="241"/>
      <c r="L253" s="241"/>
      <c r="M253" s="258"/>
      <c r="N253" s="258"/>
      <c r="O253" s="258"/>
      <c r="P253" s="258"/>
      <c r="Q253" s="258"/>
      <c r="R253" s="258"/>
      <c r="S253" s="258"/>
      <c r="T253" s="258"/>
      <c r="U253" s="258"/>
      <c r="V253" s="258"/>
      <c r="W253" s="258"/>
      <c r="X253" s="258"/>
    </row>
    <row r="254" spans="1:24" ht="18">
      <c r="A254" s="227" t="str">
        <f>TEAMS!$D$1</f>
        <v>CLUB NAME</v>
      </c>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row>
    <row r="255" ht="6" customHeight="1"/>
    <row r="256" spans="1:24" ht="15.75">
      <c r="A256" s="228" t="str">
        <f>TEAMS!$D$3</f>
        <v>Tuesday Mens Mufti.</v>
      </c>
      <c r="B256" s="228"/>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row>
    <row r="257" ht="6" customHeight="1"/>
    <row r="258" spans="3:24" ht="15.75">
      <c r="C258" s="220" t="s">
        <v>2</v>
      </c>
      <c r="D258" s="220"/>
      <c r="E258" s="220"/>
      <c r="F258" s="220"/>
      <c r="G258" s="220"/>
      <c r="H258" s="3"/>
      <c r="I258" s="220" t="s">
        <v>1</v>
      </c>
      <c r="J258" s="220"/>
      <c r="K258" s="220"/>
      <c r="L258" s="220"/>
      <c r="M258" s="220"/>
      <c r="N258" s="220"/>
      <c r="O258" s="220"/>
      <c r="P258" s="220"/>
      <c r="Q258" s="220"/>
      <c r="R258" s="220"/>
      <c r="S258" s="220"/>
      <c r="T258" s="220"/>
      <c r="U258" s="220"/>
      <c r="V258" s="220"/>
      <c r="W258" s="220"/>
      <c r="X258" s="220"/>
    </row>
    <row r="259" ht="3" customHeight="1"/>
    <row r="260" spans="3:24" ht="21" customHeight="1" thickBot="1">
      <c r="C260" s="221">
        <f>TEAMS!$G$13</f>
        <v>0</v>
      </c>
      <c r="D260" s="222"/>
      <c r="E260" s="222"/>
      <c r="F260" s="222"/>
      <c r="G260" s="223"/>
      <c r="I260" s="224">
        <f>TEAMS!$D$2</f>
        <v>40609</v>
      </c>
      <c r="J260" s="225"/>
      <c r="K260" s="225"/>
      <c r="L260" s="225"/>
      <c r="M260" s="225"/>
      <c r="N260" s="225"/>
      <c r="O260" s="225"/>
      <c r="P260" s="225"/>
      <c r="Q260" s="225"/>
      <c r="R260" s="225"/>
      <c r="S260" s="225"/>
      <c r="T260" s="225"/>
      <c r="U260" s="225"/>
      <c r="V260" s="225"/>
      <c r="W260" s="225"/>
      <c r="X260" s="226"/>
    </row>
    <row r="261" ht="13.5" thickTop="1"/>
    <row r="262" spans="1:24" ht="20.25" customHeight="1" thickBot="1">
      <c r="A262" s="262" t="e">
        <f>TEAMS!#REF!</f>
        <v>#REF!</v>
      </c>
      <c r="B262" s="263"/>
      <c r="C262" s="263"/>
      <c r="D262" s="263"/>
      <c r="E262" s="263"/>
      <c r="F262" s="263"/>
      <c r="G262" s="263"/>
      <c r="H262" s="263"/>
      <c r="I262" s="263"/>
      <c r="J262" s="263"/>
      <c r="K262" s="264"/>
      <c r="L262" s="265" t="s">
        <v>3</v>
      </c>
      <c r="M262" s="266"/>
      <c r="N262" s="262" t="e">
        <f>TEAMS!#REF!</f>
        <v>#REF!</v>
      </c>
      <c r="O262" s="263"/>
      <c r="P262" s="263"/>
      <c r="Q262" s="263"/>
      <c r="R262" s="263"/>
      <c r="S262" s="263"/>
      <c r="T262" s="263"/>
      <c r="U262" s="263"/>
      <c r="V262" s="263"/>
      <c r="W262" s="263"/>
      <c r="X262" s="26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62" t="e">
        <f>TEAMS!#REF!</f>
        <v>#REF!</v>
      </c>
      <c r="B264" s="263"/>
      <c r="C264" s="263"/>
      <c r="D264" s="263"/>
      <c r="E264" s="263"/>
      <c r="F264" s="263"/>
      <c r="G264" s="263"/>
      <c r="H264" s="263"/>
      <c r="I264" s="263"/>
      <c r="J264" s="263"/>
      <c r="K264" s="264"/>
      <c r="L264" s="265" t="s">
        <v>4</v>
      </c>
      <c r="M264" s="266"/>
      <c r="N264" s="262" t="e">
        <f>TEAMS!#REF!</f>
        <v>#REF!</v>
      </c>
      <c r="O264" s="263"/>
      <c r="P264" s="263"/>
      <c r="Q264" s="263"/>
      <c r="R264" s="263"/>
      <c r="S264" s="263"/>
      <c r="T264" s="263"/>
      <c r="U264" s="263"/>
      <c r="V264" s="263"/>
      <c r="W264" s="263"/>
      <c r="X264" s="26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62" t="e">
        <f>TEAMS!#REF!</f>
        <v>#REF!</v>
      </c>
      <c r="B266" s="263"/>
      <c r="C266" s="263"/>
      <c r="D266" s="263"/>
      <c r="E266" s="263"/>
      <c r="F266" s="263"/>
      <c r="G266" s="263"/>
      <c r="H266" s="263"/>
      <c r="I266" s="263"/>
      <c r="J266" s="263"/>
      <c r="K266" s="264"/>
      <c r="L266" s="265" t="s">
        <v>5</v>
      </c>
      <c r="M266" s="266"/>
      <c r="N266" s="262" t="e">
        <f>TEAMS!#REF!</f>
        <v>#REF!</v>
      </c>
      <c r="O266" s="263"/>
      <c r="P266" s="263"/>
      <c r="Q266" s="263"/>
      <c r="R266" s="263"/>
      <c r="S266" s="263"/>
      <c r="T266" s="263"/>
      <c r="U266" s="263"/>
      <c r="V266" s="263"/>
      <c r="W266" s="263"/>
      <c r="X266" s="26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62">
        <f>TEAMS!$H$14</f>
        <v>0</v>
      </c>
      <c r="B268" s="263"/>
      <c r="C268" s="263"/>
      <c r="D268" s="263"/>
      <c r="E268" s="263"/>
      <c r="F268" s="263"/>
      <c r="G268" s="263"/>
      <c r="H268" s="263"/>
      <c r="I268" s="263"/>
      <c r="J268" s="263"/>
      <c r="K268" s="264"/>
      <c r="L268" s="265" t="s">
        <v>6</v>
      </c>
      <c r="M268" s="268"/>
      <c r="N268" s="262">
        <f>TEAMS!$F$14</f>
        <v>0</v>
      </c>
      <c r="O268" s="263"/>
      <c r="P268" s="263"/>
      <c r="Q268" s="263"/>
      <c r="R268" s="263"/>
      <c r="S268" s="263"/>
      <c r="T268" s="263"/>
      <c r="U268" s="263"/>
      <c r="V268" s="263"/>
      <c r="W268" s="263"/>
      <c r="X268" s="264"/>
    </row>
    <row r="269" ht="5.25" customHeight="1" thickTop="1"/>
    <row r="270" spans="1:22" ht="15.75" customHeight="1" thickBot="1">
      <c r="A270" s="23">
        <v>2</v>
      </c>
      <c r="C270" s="267" t="s">
        <v>9</v>
      </c>
      <c r="D270" s="267"/>
      <c r="E270" s="267"/>
      <c r="F270" s="267"/>
      <c r="G270" s="267"/>
      <c r="H270" s="267"/>
      <c r="I270" s="267"/>
      <c r="P270" s="267" t="s">
        <v>9</v>
      </c>
      <c r="Q270" s="267"/>
      <c r="R270" s="267"/>
      <c r="S270" s="267"/>
      <c r="T270" s="267"/>
      <c r="U270" s="267"/>
      <c r="V270" s="267"/>
    </row>
    <row r="271" spans="3:22" ht="30" customHeight="1" thickBot="1" thickTop="1">
      <c r="C271" s="255"/>
      <c r="D271" s="256"/>
      <c r="E271" s="256"/>
      <c r="F271" s="256"/>
      <c r="G271" s="256"/>
      <c r="H271" s="256"/>
      <c r="I271" s="257"/>
      <c r="P271" s="255"/>
      <c r="Q271" s="256"/>
      <c r="R271" s="256"/>
      <c r="S271" s="256"/>
      <c r="T271" s="256"/>
      <c r="U271" s="256"/>
      <c r="V271" s="257"/>
    </row>
    <row r="272" spans="1:24" ht="18.75" customHeight="1" thickTop="1">
      <c r="A272" s="261" t="s">
        <v>10</v>
      </c>
      <c r="B272" s="261"/>
      <c r="C272" s="261"/>
      <c r="D272" s="261"/>
      <c r="E272" s="261"/>
      <c r="F272" s="261"/>
      <c r="G272" s="261"/>
      <c r="H272" s="261"/>
      <c r="I272" s="261"/>
      <c r="J272" s="261"/>
      <c r="K272" s="261"/>
      <c r="N272" s="261" t="s">
        <v>10</v>
      </c>
      <c r="O272" s="261"/>
      <c r="P272" s="261"/>
      <c r="Q272" s="261"/>
      <c r="R272" s="261"/>
      <c r="S272" s="261"/>
      <c r="T272" s="261"/>
      <c r="U272" s="261"/>
      <c r="V272" s="261"/>
      <c r="W272" s="261"/>
      <c r="X272" s="261"/>
    </row>
    <row r="273" ht="3.75" customHeight="1" thickBot="1"/>
    <row r="274" spans="1:24" ht="27.75" customHeight="1" thickBot="1" thickTop="1">
      <c r="A274" s="255"/>
      <c r="B274" s="256"/>
      <c r="C274" s="256"/>
      <c r="D274" s="256"/>
      <c r="E274" s="256"/>
      <c r="F274" s="256"/>
      <c r="G274" s="256"/>
      <c r="H274" s="256"/>
      <c r="I274" s="256"/>
      <c r="J274" s="256"/>
      <c r="K274" s="257"/>
      <c r="L274" s="259">
        <v>12</v>
      </c>
      <c r="M274" s="260"/>
      <c r="N274" s="255"/>
      <c r="O274" s="256"/>
      <c r="P274" s="256"/>
      <c r="Q274" s="256"/>
      <c r="R274" s="256"/>
      <c r="S274" s="256"/>
      <c r="T274" s="256"/>
      <c r="U274" s="256"/>
      <c r="V274" s="256"/>
      <c r="W274" s="256"/>
      <c r="X274" s="257"/>
    </row>
    <row r="275" ht="5.25" customHeight="1" thickTop="1"/>
    <row r="276" spans="1:24" ht="20.25" customHeight="1" thickBot="1">
      <c r="A276" s="241" t="s">
        <v>11</v>
      </c>
      <c r="B276" s="241"/>
      <c r="C276" s="241"/>
      <c r="D276" s="241"/>
      <c r="E276" s="241"/>
      <c r="F276" s="241"/>
      <c r="G276" s="241"/>
      <c r="H276" s="241"/>
      <c r="I276" s="241"/>
      <c r="J276" s="241"/>
      <c r="K276" s="241"/>
      <c r="L276" s="241"/>
      <c r="M276" s="258"/>
      <c r="N276" s="258"/>
      <c r="O276" s="258"/>
      <c r="P276" s="258"/>
      <c r="Q276" s="258"/>
      <c r="R276" s="258"/>
      <c r="S276" s="258"/>
      <c r="T276" s="258"/>
      <c r="U276" s="258"/>
      <c r="V276" s="258"/>
      <c r="W276" s="258"/>
      <c r="X276" s="258"/>
    </row>
    <row r="277" spans="1:24" ht="18">
      <c r="A277" s="227" t="str">
        <f>TEAMS!$D$1</f>
        <v>CLUB NAME</v>
      </c>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row>
    <row r="278" ht="6" customHeight="1"/>
    <row r="279" spans="1:24" ht="15.75">
      <c r="A279" s="228" t="str">
        <f>TEAMS!$D$3</f>
        <v>Tuesday Mens Mufti.</v>
      </c>
      <c r="B279" s="228"/>
      <c r="C279" s="228"/>
      <c r="D279" s="228"/>
      <c r="E279" s="228"/>
      <c r="F279" s="228"/>
      <c r="G279" s="228"/>
      <c r="H279" s="228"/>
      <c r="I279" s="228"/>
      <c r="J279" s="228"/>
      <c r="K279" s="228"/>
      <c r="L279" s="228"/>
      <c r="M279" s="228"/>
      <c r="N279" s="228"/>
      <c r="O279" s="228"/>
      <c r="P279" s="228"/>
      <c r="Q279" s="228"/>
      <c r="R279" s="228"/>
      <c r="S279" s="228"/>
      <c r="T279" s="228"/>
      <c r="U279" s="228"/>
      <c r="V279" s="228"/>
      <c r="W279" s="228"/>
      <c r="X279" s="228"/>
    </row>
    <row r="280" ht="6" customHeight="1"/>
    <row r="281" spans="3:24" ht="15.75">
      <c r="C281" s="220" t="s">
        <v>2</v>
      </c>
      <c r="D281" s="220"/>
      <c r="E281" s="220"/>
      <c r="F281" s="220"/>
      <c r="G281" s="220"/>
      <c r="H281" s="3"/>
      <c r="I281" s="220" t="s">
        <v>1</v>
      </c>
      <c r="J281" s="220"/>
      <c r="K281" s="220"/>
      <c r="L281" s="220"/>
      <c r="M281" s="220"/>
      <c r="N281" s="220"/>
      <c r="O281" s="220"/>
      <c r="P281" s="220"/>
      <c r="Q281" s="220"/>
      <c r="R281" s="220"/>
      <c r="S281" s="220"/>
      <c r="T281" s="220"/>
      <c r="U281" s="220"/>
      <c r="V281" s="220"/>
      <c r="W281" s="220"/>
      <c r="X281" s="220"/>
    </row>
    <row r="282" ht="3" customHeight="1"/>
    <row r="283" spans="3:24" ht="21" customHeight="1" thickBot="1">
      <c r="C283" s="221">
        <f>TEAMS!$G$15</f>
        <v>0</v>
      </c>
      <c r="D283" s="222"/>
      <c r="E283" s="222"/>
      <c r="F283" s="222"/>
      <c r="G283" s="223"/>
      <c r="I283" s="224">
        <f>TEAMS!$D$2</f>
        <v>40609</v>
      </c>
      <c r="J283" s="225"/>
      <c r="K283" s="225"/>
      <c r="L283" s="225"/>
      <c r="M283" s="225"/>
      <c r="N283" s="225"/>
      <c r="O283" s="225"/>
      <c r="P283" s="225"/>
      <c r="Q283" s="225"/>
      <c r="R283" s="225"/>
      <c r="S283" s="225"/>
      <c r="T283" s="225"/>
      <c r="U283" s="225"/>
      <c r="V283" s="225"/>
      <c r="W283" s="225"/>
      <c r="X283" s="226"/>
    </row>
    <row r="284" ht="13.5" thickTop="1"/>
    <row r="285" spans="1:24" ht="20.25" customHeight="1" thickBot="1">
      <c r="A285" s="262" t="e">
        <f>TEAMS!#REF!</f>
        <v>#REF!</v>
      </c>
      <c r="B285" s="263"/>
      <c r="C285" s="263"/>
      <c r="D285" s="263"/>
      <c r="E285" s="263"/>
      <c r="F285" s="263"/>
      <c r="G285" s="263"/>
      <c r="H285" s="263"/>
      <c r="I285" s="263"/>
      <c r="J285" s="263"/>
      <c r="K285" s="264"/>
      <c r="L285" s="265" t="s">
        <v>3</v>
      </c>
      <c r="M285" s="266"/>
      <c r="N285" s="262" t="e">
        <f>TEAMS!#REF!</f>
        <v>#REF!</v>
      </c>
      <c r="O285" s="263"/>
      <c r="P285" s="263"/>
      <c r="Q285" s="263"/>
      <c r="R285" s="263"/>
      <c r="S285" s="263"/>
      <c r="T285" s="263"/>
      <c r="U285" s="263"/>
      <c r="V285" s="263"/>
      <c r="W285" s="263"/>
      <c r="X285" s="26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62" t="e">
        <f>TEAMS!#REF!</f>
        <v>#REF!</v>
      </c>
      <c r="B287" s="263"/>
      <c r="C287" s="263"/>
      <c r="D287" s="263"/>
      <c r="E287" s="263"/>
      <c r="F287" s="263"/>
      <c r="G287" s="263"/>
      <c r="H287" s="263"/>
      <c r="I287" s="263"/>
      <c r="J287" s="263"/>
      <c r="K287" s="264"/>
      <c r="L287" s="265" t="s">
        <v>4</v>
      </c>
      <c r="M287" s="266"/>
      <c r="N287" s="262" t="e">
        <f>TEAMS!#REF!</f>
        <v>#REF!</v>
      </c>
      <c r="O287" s="263"/>
      <c r="P287" s="263"/>
      <c r="Q287" s="263"/>
      <c r="R287" s="263"/>
      <c r="S287" s="263"/>
      <c r="T287" s="263"/>
      <c r="U287" s="263"/>
      <c r="V287" s="263"/>
      <c r="W287" s="263"/>
      <c r="X287" s="26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62" t="e">
        <f>TEAMS!#REF!</f>
        <v>#REF!</v>
      </c>
      <c r="B289" s="263"/>
      <c r="C289" s="263"/>
      <c r="D289" s="263"/>
      <c r="E289" s="263"/>
      <c r="F289" s="263"/>
      <c r="G289" s="263"/>
      <c r="H289" s="263"/>
      <c r="I289" s="263"/>
      <c r="J289" s="263"/>
      <c r="K289" s="264"/>
      <c r="L289" s="265" t="s">
        <v>5</v>
      </c>
      <c r="M289" s="266"/>
      <c r="N289" s="262" t="e">
        <f>TEAMS!#REF!</f>
        <v>#REF!</v>
      </c>
      <c r="O289" s="263"/>
      <c r="P289" s="263"/>
      <c r="Q289" s="263"/>
      <c r="R289" s="263"/>
      <c r="S289" s="263"/>
      <c r="T289" s="263"/>
      <c r="U289" s="263"/>
      <c r="V289" s="263"/>
      <c r="W289" s="263"/>
      <c r="X289" s="26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62">
        <f>TEAMS!$H$16</f>
        <v>0</v>
      </c>
      <c r="B291" s="263"/>
      <c r="C291" s="263"/>
      <c r="D291" s="263"/>
      <c r="E291" s="263"/>
      <c r="F291" s="263"/>
      <c r="G291" s="263"/>
      <c r="H291" s="263"/>
      <c r="I291" s="263"/>
      <c r="J291" s="263"/>
      <c r="K291" s="264"/>
      <c r="L291" s="265" t="s">
        <v>6</v>
      </c>
      <c r="M291" s="268"/>
      <c r="N291" s="262">
        <f>TEAMS!$F$16</f>
        <v>0</v>
      </c>
      <c r="O291" s="263"/>
      <c r="P291" s="263"/>
      <c r="Q291" s="263"/>
      <c r="R291" s="263"/>
      <c r="S291" s="263"/>
      <c r="T291" s="263"/>
      <c r="U291" s="263"/>
      <c r="V291" s="263"/>
      <c r="W291" s="263"/>
      <c r="X291" s="264"/>
    </row>
    <row r="292" ht="5.25" customHeight="1" thickTop="1"/>
    <row r="293" spans="1:22" ht="15.75" customHeight="1" thickBot="1">
      <c r="A293" s="23">
        <v>2</v>
      </c>
      <c r="C293" s="267" t="s">
        <v>9</v>
      </c>
      <c r="D293" s="267"/>
      <c r="E293" s="267"/>
      <c r="F293" s="267"/>
      <c r="G293" s="267"/>
      <c r="H293" s="267"/>
      <c r="I293" s="267"/>
      <c r="P293" s="267" t="s">
        <v>9</v>
      </c>
      <c r="Q293" s="267"/>
      <c r="R293" s="267"/>
      <c r="S293" s="267"/>
      <c r="T293" s="267"/>
      <c r="U293" s="267"/>
      <c r="V293" s="267"/>
    </row>
    <row r="294" spans="3:22" ht="30" customHeight="1" thickBot="1" thickTop="1">
      <c r="C294" s="255"/>
      <c r="D294" s="256"/>
      <c r="E294" s="256"/>
      <c r="F294" s="256"/>
      <c r="G294" s="256"/>
      <c r="H294" s="256"/>
      <c r="I294" s="257"/>
      <c r="P294" s="255"/>
      <c r="Q294" s="256"/>
      <c r="R294" s="256"/>
      <c r="S294" s="256"/>
      <c r="T294" s="256"/>
      <c r="U294" s="256"/>
      <c r="V294" s="257"/>
    </row>
    <row r="295" spans="1:24" ht="18.75" customHeight="1" thickTop="1">
      <c r="A295" s="261" t="s">
        <v>10</v>
      </c>
      <c r="B295" s="261"/>
      <c r="C295" s="261"/>
      <c r="D295" s="261"/>
      <c r="E295" s="261"/>
      <c r="F295" s="261"/>
      <c r="G295" s="261"/>
      <c r="H295" s="261"/>
      <c r="I295" s="261"/>
      <c r="J295" s="261"/>
      <c r="K295" s="261"/>
      <c r="N295" s="261" t="s">
        <v>10</v>
      </c>
      <c r="O295" s="261"/>
      <c r="P295" s="261"/>
      <c r="Q295" s="261"/>
      <c r="R295" s="261"/>
      <c r="S295" s="261"/>
      <c r="T295" s="261"/>
      <c r="U295" s="261"/>
      <c r="V295" s="261"/>
      <c r="W295" s="261"/>
      <c r="X295" s="261"/>
    </row>
    <row r="296" ht="3.75" customHeight="1" thickBot="1"/>
    <row r="297" spans="1:24" ht="27.75" customHeight="1" thickBot="1" thickTop="1">
      <c r="A297" s="255"/>
      <c r="B297" s="256"/>
      <c r="C297" s="256"/>
      <c r="D297" s="256"/>
      <c r="E297" s="256"/>
      <c r="F297" s="256"/>
      <c r="G297" s="256"/>
      <c r="H297" s="256"/>
      <c r="I297" s="256"/>
      <c r="J297" s="256"/>
      <c r="K297" s="257"/>
      <c r="L297" s="259">
        <v>13</v>
      </c>
      <c r="M297" s="260"/>
      <c r="N297" s="255"/>
      <c r="O297" s="256"/>
      <c r="P297" s="256"/>
      <c r="Q297" s="256"/>
      <c r="R297" s="256"/>
      <c r="S297" s="256"/>
      <c r="T297" s="256"/>
      <c r="U297" s="256"/>
      <c r="V297" s="256"/>
      <c r="W297" s="256"/>
      <c r="X297" s="257"/>
    </row>
    <row r="298" ht="5.25" customHeight="1" thickTop="1"/>
    <row r="299" spans="1:24" ht="20.25" customHeight="1" thickBot="1">
      <c r="A299" s="241" t="s">
        <v>11</v>
      </c>
      <c r="B299" s="241"/>
      <c r="C299" s="241"/>
      <c r="D299" s="241"/>
      <c r="E299" s="241"/>
      <c r="F299" s="241"/>
      <c r="G299" s="241"/>
      <c r="H299" s="241"/>
      <c r="I299" s="241"/>
      <c r="J299" s="241"/>
      <c r="K299" s="241"/>
      <c r="L299" s="241"/>
      <c r="M299" s="258"/>
      <c r="N299" s="258"/>
      <c r="O299" s="258"/>
      <c r="P299" s="258"/>
      <c r="Q299" s="258"/>
      <c r="R299" s="258"/>
      <c r="S299" s="258"/>
      <c r="T299" s="258"/>
      <c r="U299" s="258"/>
      <c r="V299" s="258"/>
      <c r="W299" s="258"/>
      <c r="X299" s="258"/>
    </row>
    <row r="300" spans="1:24" ht="18">
      <c r="A300" s="227" t="str">
        <f>TEAMS!$D$1</f>
        <v>CLUB NAME</v>
      </c>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row>
    <row r="301" ht="6" customHeight="1"/>
    <row r="302" spans="1:24" ht="15.75">
      <c r="A302" s="228" t="str">
        <f>TEAMS!$D$3</f>
        <v>Tuesday Mens Mufti.</v>
      </c>
      <c r="B302" s="228"/>
      <c r="C302" s="228"/>
      <c r="D302" s="228"/>
      <c r="E302" s="228"/>
      <c r="F302" s="228"/>
      <c r="G302" s="228"/>
      <c r="H302" s="228"/>
      <c r="I302" s="228"/>
      <c r="J302" s="228"/>
      <c r="K302" s="228"/>
      <c r="L302" s="228"/>
      <c r="M302" s="228"/>
      <c r="N302" s="228"/>
      <c r="O302" s="228"/>
      <c r="P302" s="228"/>
      <c r="Q302" s="228"/>
      <c r="R302" s="228"/>
      <c r="S302" s="228"/>
      <c r="T302" s="228"/>
      <c r="U302" s="228"/>
      <c r="V302" s="228"/>
      <c r="W302" s="228"/>
      <c r="X302" s="228"/>
    </row>
    <row r="303" ht="6" customHeight="1"/>
    <row r="304" spans="3:24" ht="15.75">
      <c r="C304" s="220" t="s">
        <v>2</v>
      </c>
      <c r="D304" s="220"/>
      <c r="E304" s="220"/>
      <c r="F304" s="220"/>
      <c r="G304" s="220"/>
      <c r="H304" s="3"/>
      <c r="I304" s="220" t="s">
        <v>1</v>
      </c>
      <c r="J304" s="220"/>
      <c r="K304" s="220"/>
      <c r="L304" s="220"/>
      <c r="M304" s="220"/>
      <c r="N304" s="220"/>
      <c r="O304" s="220"/>
      <c r="P304" s="220"/>
      <c r="Q304" s="220"/>
      <c r="R304" s="220"/>
      <c r="S304" s="220"/>
      <c r="T304" s="220"/>
      <c r="U304" s="220"/>
      <c r="V304" s="220"/>
      <c r="W304" s="220"/>
      <c r="X304" s="220"/>
    </row>
    <row r="305" ht="3" customHeight="1"/>
    <row r="306" spans="3:24" ht="21" customHeight="1" thickBot="1">
      <c r="C306" s="221">
        <f>TEAMS!$G$17</f>
        <v>0</v>
      </c>
      <c r="D306" s="222"/>
      <c r="E306" s="222"/>
      <c r="F306" s="222"/>
      <c r="G306" s="223"/>
      <c r="I306" s="224">
        <f>TEAMS!$D$2</f>
        <v>40609</v>
      </c>
      <c r="J306" s="225"/>
      <c r="K306" s="225"/>
      <c r="L306" s="225"/>
      <c r="M306" s="225"/>
      <c r="N306" s="225"/>
      <c r="O306" s="225"/>
      <c r="P306" s="225"/>
      <c r="Q306" s="225"/>
      <c r="R306" s="225"/>
      <c r="S306" s="225"/>
      <c r="T306" s="225"/>
      <c r="U306" s="225"/>
      <c r="V306" s="225"/>
      <c r="W306" s="225"/>
      <c r="X306" s="226"/>
    </row>
    <row r="307" ht="13.5" thickTop="1"/>
    <row r="308" spans="1:24" ht="20.25" customHeight="1" thickBot="1">
      <c r="A308" s="262" t="e">
        <f>TEAMS!#REF!</f>
        <v>#REF!</v>
      </c>
      <c r="B308" s="263"/>
      <c r="C308" s="263"/>
      <c r="D308" s="263"/>
      <c r="E308" s="263"/>
      <c r="F308" s="263"/>
      <c r="G308" s="263"/>
      <c r="H308" s="263"/>
      <c r="I308" s="263"/>
      <c r="J308" s="263"/>
      <c r="K308" s="264"/>
      <c r="L308" s="265" t="s">
        <v>3</v>
      </c>
      <c r="M308" s="266"/>
      <c r="N308" s="262" t="e">
        <f>TEAMS!#REF!</f>
        <v>#REF!</v>
      </c>
      <c r="O308" s="263"/>
      <c r="P308" s="263"/>
      <c r="Q308" s="263"/>
      <c r="R308" s="263"/>
      <c r="S308" s="263"/>
      <c r="T308" s="263"/>
      <c r="U308" s="263"/>
      <c r="V308" s="263"/>
      <c r="W308" s="263"/>
      <c r="X308" s="26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62" t="e">
        <f>TEAMS!#REF!</f>
        <v>#REF!</v>
      </c>
      <c r="B310" s="263"/>
      <c r="C310" s="263"/>
      <c r="D310" s="263"/>
      <c r="E310" s="263"/>
      <c r="F310" s="263"/>
      <c r="G310" s="263"/>
      <c r="H310" s="263"/>
      <c r="I310" s="263"/>
      <c r="J310" s="263"/>
      <c r="K310" s="264"/>
      <c r="L310" s="265" t="s">
        <v>4</v>
      </c>
      <c r="M310" s="266"/>
      <c r="N310" s="262" t="e">
        <f>TEAMS!#REF!</f>
        <v>#REF!</v>
      </c>
      <c r="O310" s="263"/>
      <c r="P310" s="263"/>
      <c r="Q310" s="263"/>
      <c r="R310" s="263"/>
      <c r="S310" s="263"/>
      <c r="T310" s="263"/>
      <c r="U310" s="263"/>
      <c r="V310" s="263"/>
      <c r="W310" s="263"/>
      <c r="X310" s="26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62" t="e">
        <f>TEAMS!#REF!</f>
        <v>#REF!</v>
      </c>
      <c r="B312" s="263"/>
      <c r="C312" s="263"/>
      <c r="D312" s="263"/>
      <c r="E312" s="263"/>
      <c r="F312" s="263"/>
      <c r="G312" s="263"/>
      <c r="H312" s="263"/>
      <c r="I312" s="263"/>
      <c r="J312" s="263"/>
      <c r="K312" s="264"/>
      <c r="L312" s="265" t="s">
        <v>5</v>
      </c>
      <c r="M312" s="266"/>
      <c r="N312" s="262" t="e">
        <f>TEAMS!#REF!</f>
        <v>#REF!</v>
      </c>
      <c r="O312" s="263"/>
      <c r="P312" s="263"/>
      <c r="Q312" s="263"/>
      <c r="R312" s="263"/>
      <c r="S312" s="263"/>
      <c r="T312" s="263"/>
      <c r="U312" s="263"/>
      <c r="V312" s="263"/>
      <c r="W312" s="263"/>
      <c r="X312" s="26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62">
        <f>TEAMS!$H$18</f>
        <v>0</v>
      </c>
      <c r="B314" s="263"/>
      <c r="C314" s="263"/>
      <c r="D314" s="263"/>
      <c r="E314" s="263"/>
      <c r="F314" s="263"/>
      <c r="G314" s="263"/>
      <c r="H314" s="263"/>
      <c r="I314" s="263"/>
      <c r="J314" s="263"/>
      <c r="K314" s="264"/>
      <c r="L314" s="265" t="s">
        <v>6</v>
      </c>
      <c r="M314" s="268"/>
      <c r="N314" s="262">
        <f>TEAMS!$F$18</f>
        <v>0</v>
      </c>
      <c r="O314" s="263"/>
      <c r="P314" s="263"/>
      <c r="Q314" s="263"/>
      <c r="R314" s="263"/>
      <c r="S314" s="263"/>
      <c r="T314" s="263"/>
      <c r="U314" s="263"/>
      <c r="V314" s="263"/>
      <c r="W314" s="263"/>
      <c r="X314" s="264"/>
    </row>
    <row r="315" ht="5.25" customHeight="1" thickTop="1"/>
    <row r="316" spans="1:22" ht="15.75" customHeight="1" thickBot="1">
      <c r="A316" s="23">
        <v>2</v>
      </c>
      <c r="C316" s="267" t="s">
        <v>9</v>
      </c>
      <c r="D316" s="267"/>
      <c r="E316" s="267"/>
      <c r="F316" s="267"/>
      <c r="G316" s="267"/>
      <c r="H316" s="267"/>
      <c r="I316" s="267"/>
      <c r="P316" s="267" t="s">
        <v>9</v>
      </c>
      <c r="Q316" s="267"/>
      <c r="R316" s="267"/>
      <c r="S316" s="267"/>
      <c r="T316" s="267"/>
      <c r="U316" s="267"/>
      <c r="V316" s="267"/>
    </row>
    <row r="317" spans="3:22" ht="30" customHeight="1" thickBot="1" thickTop="1">
      <c r="C317" s="255"/>
      <c r="D317" s="256"/>
      <c r="E317" s="256"/>
      <c r="F317" s="256"/>
      <c r="G317" s="256"/>
      <c r="H317" s="256"/>
      <c r="I317" s="257"/>
      <c r="P317" s="255"/>
      <c r="Q317" s="256"/>
      <c r="R317" s="256"/>
      <c r="S317" s="256"/>
      <c r="T317" s="256"/>
      <c r="U317" s="256"/>
      <c r="V317" s="257"/>
    </row>
    <row r="318" spans="1:24" ht="18.75" customHeight="1" thickTop="1">
      <c r="A318" s="261" t="s">
        <v>10</v>
      </c>
      <c r="B318" s="261"/>
      <c r="C318" s="261"/>
      <c r="D318" s="261"/>
      <c r="E318" s="261"/>
      <c r="F318" s="261"/>
      <c r="G318" s="261"/>
      <c r="H318" s="261"/>
      <c r="I318" s="261"/>
      <c r="J318" s="261"/>
      <c r="K318" s="261"/>
      <c r="N318" s="261" t="s">
        <v>10</v>
      </c>
      <c r="O318" s="261"/>
      <c r="P318" s="261"/>
      <c r="Q318" s="261"/>
      <c r="R318" s="261"/>
      <c r="S318" s="261"/>
      <c r="T318" s="261"/>
      <c r="U318" s="261"/>
      <c r="V318" s="261"/>
      <c r="W318" s="261"/>
      <c r="X318" s="261"/>
    </row>
    <row r="319" ht="3.75" customHeight="1" thickBot="1"/>
    <row r="320" spans="1:24" ht="27.75" customHeight="1" thickBot="1" thickTop="1">
      <c r="A320" s="255"/>
      <c r="B320" s="256"/>
      <c r="C320" s="256"/>
      <c r="D320" s="256"/>
      <c r="E320" s="256"/>
      <c r="F320" s="256"/>
      <c r="G320" s="256"/>
      <c r="H320" s="256"/>
      <c r="I320" s="256"/>
      <c r="J320" s="256"/>
      <c r="K320" s="257"/>
      <c r="L320" s="259">
        <v>14</v>
      </c>
      <c r="M320" s="260"/>
      <c r="N320" s="255"/>
      <c r="O320" s="256"/>
      <c r="P320" s="256"/>
      <c r="Q320" s="256"/>
      <c r="R320" s="256"/>
      <c r="S320" s="256"/>
      <c r="T320" s="256"/>
      <c r="U320" s="256"/>
      <c r="V320" s="256"/>
      <c r="W320" s="256"/>
      <c r="X320" s="257"/>
    </row>
    <row r="321" ht="5.25" customHeight="1" thickTop="1"/>
    <row r="322" spans="1:24" ht="20.25" customHeight="1" thickBot="1">
      <c r="A322" s="241" t="s">
        <v>11</v>
      </c>
      <c r="B322" s="241"/>
      <c r="C322" s="241"/>
      <c r="D322" s="241"/>
      <c r="E322" s="241"/>
      <c r="F322" s="241"/>
      <c r="G322" s="241"/>
      <c r="H322" s="241"/>
      <c r="I322" s="241"/>
      <c r="J322" s="241"/>
      <c r="K322" s="241"/>
      <c r="L322" s="241"/>
      <c r="M322" s="258"/>
      <c r="N322" s="258"/>
      <c r="O322" s="258"/>
      <c r="P322" s="258"/>
      <c r="Q322" s="258"/>
      <c r="R322" s="258"/>
      <c r="S322" s="258"/>
      <c r="T322" s="258"/>
      <c r="U322" s="258"/>
      <c r="V322" s="258"/>
      <c r="W322" s="258"/>
      <c r="X322" s="258"/>
    </row>
    <row r="323" spans="1:24" ht="18">
      <c r="A323" s="227" t="str">
        <f>TEAMS!$D$1</f>
        <v>CLUB NAME</v>
      </c>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row>
    <row r="324" ht="6" customHeight="1"/>
    <row r="325" spans="1:24" ht="15.75">
      <c r="A325" s="228" t="str">
        <f>TEAMS!$D$3</f>
        <v>Tuesday Mens Mufti.</v>
      </c>
      <c r="B325" s="228"/>
      <c r="C325" s="228"/>
      <c r="D325" s="228"/>
      <c r="E325" s="228"/>
      <c r="F325" s="228"/>
      <c r="G325" s="228"/>
      <c r="H325" s="228"/>
      <c r="I325" s="228"/>
      <c r="J325" s="228"/>
      <c r="K325" s="228"/>
      <c r="L325" s="228"/>
      <c r="M325" s="228"/>
      <c r="N325" s="228"/>
      <c r="O325" s="228"/>
      <c r="P325" s="228"/>
      <c r="Q325" s="228"/>
      <c r="R325" s="228"/>
      <c r="S325" s="228"/>
      <c r="T325" s="228"/>
      <c r="U325" s="228"/>
      <c r="V325" s="228"/>
      <c r="W325" s="228"/>
      <c r="X325" s="228"/>
    </row>
    <row r="326" ht="6" customHeight="1"/>
    <row r="327" spans="3:24" ht="15.75">
      <c r="C327" s="220" t="s">
        <v>2</v>
      </c>
      <c r="D327" s="220"/>
      <c r="E327" s="220"/>
      <c r="F327" s="220"/>
      <c r="G327" s="220"/>
      <c r="H327" s="3"/>
      <c r="I327" s="220" t="s">
        <v>1</v>
      </c>
      <c r="J327" s="220"/>
      <c r="K327" s="220"/>
      <c r="L327" s="220"/>
      <c r="M327" s="220"/>
      <c r="N327" s="220"/>
      <c r="O327" s="220"/>
      <c r="P327" s="220"/>
      <c r="Q327" s="220"/>
      <c r="R327" s="220"/>
      <c r="S327" s="220"/>
      <c r="T327" s="220"/>
      <c r="U327" s="220"/>
      <c r="V327" s="220"/>
      <c r="W327" s="220"/>
      <c r="X327" s="220"/>
    </row>
    <row r="328" ht="3" customHeight="1"/>
    <row r="329" spans="3:24" ht="21" customHeight="1" thickBot="1">
      <c r="C329" s="221">
        <f>TEAMS!$K$5</f>
        <v>0</v>
      </c>
      <c r="D329" s="222"/>
      <c r="E329" s="222"/>
      <c r="F329" s="222"/>
      <c r="G329" s="223"/>
      <c r="I329" s="224">
        <f>TEAMS!$D$2</f>
        <v>40609</v>
      </c>
      <c r="J329" s="225"/>
      <c r="K329" s="225"/>
      <c r="L329" s="225"/>
      <c r="M329" s="225"/>
      <c r="N329" s="225"/>
      <c r="O329" s="225"/>
      <c r="P329" s="225"/>
      <c r="Q329" s="225"/>
      <c r="R329" s="225"/>
      <c r="S329" s="225"/>
      <c r="T329" s="225"/>
      <c r="U329" s="225"/>
      <c r="V329" s="225"/>
      <c r="W329" s="225"/>
      <c r="X329" s="226"/>
    </row>
    <row r="330" ht="13.5" thickTop="1"/>
    <row r="331" spans="1:24" ht="20.25" customHeight="1" thickBot="1">
      <c r="A331" s="262" t="e">
        <f>TEAMS!#REF!</f>
        <v>#REF!</v>
      </c>
      <c r="B331" s="263"/>
      <c r="C331" s="263"/>
      <c r="D331" s="263"/>
      <c r="E331" s="263"/>
      <c r="F331" s="263"/>
      <c r="G331" s="263"/>
      <c r="H331" s="263"/>
      <c r="I331" s="263"/>
      <c r="J331" s="263"/>
      <c r="K331" s="264"/>
      <c r="L331" s="265" t="s">
        <v>3</v>
      </c>
      <c r="M331" s="266"/>
      <c r="N331" s="262" t="e">
        <f>TEAMS!#REF!</f>
        <v>#REF!</v>
      </c>
      <c r="O331" s="263"/>
      <c r="P331" s="263"/>
      <c r="Q331" s="263"/>
      <c r="R331" s="263"/>
      <c r="S331" s="263"/>
      <c r="T331" s="263"/>
      <c r="U331" s="263"/>
      <c r="V331" s="263"/>
      <c r="W331" s="263"/>
      <c r="X331" s="26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62" t="e">
        <f>TEAMS!#REF!</f>
        <v>#REF!</v>
      </c>
      <c r="B333" s="263"/>
      <c r="C333" s="263"/>
      <c r="D333" s="263"/>
      <c r="E333" s="263"/>
      <c r="F333" s="263"/>
      <c r="G333" s="263"/>
      <c r="H333" s="263"/>
      <c r="I333" s="263"/>
      <c r="J333" s="263"/>
      <c r="K333" s="264"/>
      <c r="L333" s="265" t="s">
        <v>4</v>
      </c>
      <c r="M333" s="266"/>
      <c r="N333" s="262" t="e">
        <f>TEAMS!#REF!</f>
        <v>#REF!</v>
      </c>
      <c r="O333" s="263"/>
      <c r="P333" s="263"/>
      <c r="Q333" s="263"/>
      <c r="R333" s="263"/>
      <c r="S333" s="263"/>
      <c r="T333" s="263"/>
      <c r="U333" s="263"/>
      <c r="V333" s="263"/>
      <c r="W333" s="263"/>
      <c r="X333" s="26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62" t="e">
        <f>TEAMS!#REF!</f>
        <v>#REF!</v>
      </c>
      <c r="B335" s="263"/>
      <c r="C335" s="263"/>
      <c r="D335" s="263"/>
      <c r="E335" s="263"/>
      <c r="F335" s="263"/>
      <c r="G335" s="263"/>
      <c r="H335" s="263"/>
      <c r="I335" s="263"/>
      <c r="J335" s="263"/>
      <c r="K335" s="264"/>
      <c r="L335" s="265" t="s">
        <v>5</v>
      </c>
      <c r="M335" s="266"/>
      <c r="N335" s="262" t="e">
        <f>TEAMS!#REF!</f>
        <v>#REF!</v>
      </c>
      <c r="O335" s="263"/>
      <c r="P335" s="263"/>
      <c r="Q335" s="263"/>
      <c r="R335" s="263"/>
      <c r="S335" s="263"/>
      <c r="T335" s="263"/>
      <c r="U335" s="263"/>
      <c r="V335" s="263"/>
      <c r="W335" s="263"/>
      <c r="X335" s="26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62">
        <f>TEAMS!$L$6</f>
        <v>0</v>
      </c>
      <c r="B337" s="263"/>
      <c r="C337" s="263"/>
      <c r="D337" s="263"/>
      <c r="E337" s="263"/>
      <c r="F337" s="263"/>
      <c r="G337" s="263"/>
      <c r="H337" s="263"/>
      <c r="I337" s="263"/>
      <c r="J337" s="263"/>
      <c r="K337" s="264"/>
      <c r="L337" s="265" t="s">
        <v>6</v>
      </c>
      <c r="M337" s="268"/>
      <c r="N337" s="262">
        <f>TEAMS!$J$6</f>
        <v>0</v>
      </c>
      <c r="O337" s="263"/>
      <c r="P337" s="263"/>
      <c r="Q337" s="263"/>
      <c r="R337" s="263"/>
      <c r="S337" s="263"/>
      <c r="T337" s="263"/>
      <c r="U337" s="263"/>
      <c r="V337" s="263"/>
      <c r="W337" s="263"/>
      <c r="X337" s="264"/>
    </row>
    <row r="338" ht="5.25" customHeight="1" thickTop="1"/>
    <row r="339" spans="1:22" ht="15.75" customHeight="1" thickBot="1">
      <c r="A339" s="23">
        <v>2</v>
      </c>
      <c r="C339" s="267" t="s">
        <v>9</v>
      </c>
      <c r="D339" s="267"/>
      <c r="E339" s="267"/>
      <c r="F339" s="267"/>
      <c r="G339" s="267"/>
      <c r="H339" s="267"/>
      <c r="I339" s="267"/>
      <c r="P339" s="267" t="s">
        <v>9</v>
      </c>
      <c r="Q339" s="267"/>
      <c r="R339" s="267"/>
      <c r="S339" s="267"/>
      <c r="T339" s="267"/>
      <c r="U339" s="267"/>
      <c r="V339" s="267"/>
    </row>
    <row r="340" spans="3:22" ht="30" customHeight="1" thickBot="1" thickTop="1">
      <c r="C340" s="255"/>
      <c r="D340" s="256"/>
      <c r="E340" s="256"/>
      <c r="F340" s="256"/>
      <c r="G340" s="256"/>
      <c r="H340" s="256"/>
      <c r="I340" s="257"/>
      <c r="P340" s="255"/>
      <c r="Q340" s="256"/>
      <c r="R340" s="256"/>
      <c r="S340" s="256"/>
      <c r="T340" s="256"/>
      <c r="U340" s="256"/>
      <c r="V340" s="257"/>
    </row>
    <row r="341" spans="1:24" ht="18.75" customHeight="1" thickTop="1">
      <c r="A341" s="261" t="s">
        <v>10</v>
      </c>
      <c r="B341" s="261"/>
      <c r="C341" s="261"/>
      <c r="D341" s="261"/>
      <c r="E341" s="261"/>
      <c r="F341" s="261"/>
      <c r="G341" s="261"/>
      <c r="H341" s="261"/>
      <c r="I341" s="261"/>
      <c r="J341" s="261"/>
      <c r="K341" s="261"/>
      <c r="N341" s="261" t="s">
        <v>10</v>
      </c>
      <c r="O341" s="261"/>
      <c r="P341" s="261"/>
      <c r="Q341" s="261"/>
      <c r="R341" s="261"/>
      <c r="S341" s="261"/>
      <c r="T341" s="261"/>
      <c r="U341" s="261"/>
      <c r="V341" s="261"/>
      <c r="W341" s="261"/>
      <c r="X341" s="261"/>
    </row>
    <row r="342" ht="3.75" customHeight="1" thickBot="1"/>
    <row r="343" spans="1:24" ht="27.75" customHeight="1" thickBot="1" thickTop="1">
      <c r="A343" s="255"/>
      <c r="B343" s="256"/>
      <c r="C343" s="256"/>
      <c r="D343" s="256"/>
      <c r="E343" s="256"/>
      <c r="F343" s="256"/>
      <c r="G343" s="256"/>
      <c r="H343" s="256"/>
      <c r="I343" s="256"/>
      <c r="J343" s="256"/>
      <c r="K343" s="257"/>
      <c r="L343" s="259">
        <v>15</v>
      </c>
      <c r="M343" s="260"/>
      <c r="N343" s="255"/>
      <c r="O343" s="256"/>
      <c r="P343" s="256"/>
      <c r="Q343" s="256"/>
      <c r="R343" s="256"/>
      <c r="S343" s="256"/>
      <c r="T343" s="256"/>
      <c r="U343" s="256"/>
      <c r="V343" s="256"/>
      <c r="W343" s="256"/>
      <c r="X343" s="257"/>
    </row>
    <row r="344" ht="5.25" customHeight="1" thickTop="1"/>
    <row r="345" spans="1:24" ht="20.25" customHeight="1" thickBot="1">
      <c r="A345" s="241" t="s">
        <v>11</v>
      </c>
      <c r="B345" s="241"/>
      <c r="C345" s="241"/>
      <c r="D345" s="241"/>
      <c r="E345" s="241"/>
      <c r="F345" s="241"/>
      <c r="G345" s="241"/>
      <c r="H345" s="241"/>
      <c r="I345" s="241"/>
      <c r="J345" s="241"/>
      <c r="K345" s="241"/>
      <c r="L345" s="241"/>
      <c r="M345" s="258"/>
      <c r="N345" s="258"/>
      <c r="O345" s="258"/>
      <c r="P345" s="258"/>
      <c r="Q345" s="258"/>
      <c r="R345" s="258"/>
      <c r="S345" s="258"/>
      <c r="T345" s="258"/>
      <c r="U345" s="258"/>
      <c r="V345" s="258"/>
      <c r="W345" s="258"/>
      <c r="X345" s="258"/>
    </row>
    <row r="346" spans="1:24" ht="18">
      <c r="A346" s="227" t="str">
        <f>TEAMS!$D$1</f>
        <v>CLUB NAME</v>
      </c>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row>
    <row r="347" ht="6" customHeight="1"/>
    <row r="348" spans="1:24" ht="15.75">
      <c r="A348" s="228" t="str">
        <f>TEAMS!$D$3</f>
        <v>Tuesday Mens Mufti.</v>
      </c>
      <c r="B348" s="228"/>
      <c r="C348" s="228"/>
      <c r="D348" s="228"/>
      <c r="E348" s="228"/>
      <c r="F348" s="228"/>
      <c r="G348" s="228"/>
      <c r="H348" s="228"/>
      <c r="I348" s="228"/>
      <c r="J348" s="228"/>
      <c r="K348" s="228"/>
      <c r="L348" s="228"/>
      <c r="M348" s="228"/>
      <c r="N348" s="228"/>
      <c r="O348" s="228"/>
      <c r="P348" s="228"/>
      <c r="Q348" s="228"/>
      <c r="R348" s="228"/>
      <c r="S348" s="228"/>
      <c r="T348" s="228"/>
      <c r="U348" s="228"/>
      <c r="V348" s="228"/>
      <c r="W348" s="228"/>
      <c r="X348" s="228"/>
    </row>
    <row r="349" ht="6" customHeight="1"/>
    <row r="350" spans="3:24" ht="15.75">
      <c r="C350" s="220" t="s">
        <v>2</v>
      </c>
      <c r="D350" s="220"/>
      <c r="E350" s="220"/>
      <c r="F350" s="220"/>
      <c r="G350" s="220"/>
      <c r="H350" s="3"/>
      <c r="I350" s="220" t="s">
        <v>1</v>
      </c>
      <c r="J350" s="220"/>
      <c r="K350" s="220"/>
      <c r="L350" s="220"/>
      <c r="M350" s="220"/>
      <c r="N350" s="220"/>
      <c r="O350" s="220"/>
      <c r="P350" s="220"/>
      <c r="Q350" s="220"/>
      <c r="R350" s="220"/>
      <c r="S350" s="220"/>
      <c r="T350" s="220"/>
      <c r="U350" s="220"/>
      <c r="V350" s="220"/>
      <c r="W350" s="220"/>
      <c r="X350" s="220"/>
    </row>
    <row r="351" ht="3" customHeight="1"/>
    <row r="352" spans="3:24" ht="21" customHeight="1" thickBot="1">
      <c r="C352" s="221">
        <f>TEAMS!$K$7</f>
        <v>0</v>
      </c>
      <c r="D352" s="222"/>
      <c r="E352" s="222"/>
      <c r="F352" s="222"/>
      <c r="G352" s="223"/>
      <c r="I352" s="224">
        <f>TEAMS!$D$2</f>
        <v>40609</v>
      </c>
      <c r="J352" s="225"/>
      <c r="K352" s="225"/>
      <c r="L352" s="225"/>
      <c r="M352" s="225"/>
      <c r="N352" s="225"/>
      <c r="O352" s="225"/>
      <c r="P352" s="225"/>
      <c r="Q352" s="225"/>
      <c r="R352" s="225"/>
      <c r="S352" s="225"/>
      <c r="T352" s="225"/>
      <c r="U352" s="225"/>
      <c r="V352" s="225"/>
      <c r="W352" s="225"/>
      <c r="X352" s="226"/>
    </row>
    <row r="353" ht="13.5" thickTop="1"/>
    <row r="354" spans="1:24" ht="20.25" customHeight="1" thickBot="1">
      <c r="A354" s="262" t="e">
        <f>TEAMS!#REF!</f>
        <v>#REF!</v>
      </c>
      <c r="B354" s="263"/>
      <c r="C354" s="263"/>
      <c r="D354" s="263"/>
      <c r="E354" s="263"/>
      <c r="F354" s="263"/>
      <c r="G354" s="263"/>
      <c r="H354" s="263"/>
      <c r="I354" s="263"/>
      <c r="J354" s="263"/>
      <c r="K354" s="264"/>
      <c r="L354" s="265" t="s">
        <v>3</v>
      </c>
      <c r="M354" s="266"/>
      <c r="N354" s="262" t="e">
        <f>TEAMS!#REF!</f>
        <v>#REF!</v>
      </c>
      <c r="O354" s="263"/>
      <c r="P354" s="263"/>
      <c r="Q354" s="263"/>
      <c r="R354" s="263"/>
      <c r="S354" s="263"/>
      <c r="T354" s="263"/>
      <c r="U354" s="263"/>
      <c r="V354" s="263"/>
      <c r="W354" s="263"/>
      <c r="X354" s="26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62" t="e">
        <f>TEAMS!#REF!</f>
        <v>#REF!</v>
      </c>
      <c r="B356" s="263"/>
      <c r="C356" s="263"/>
      <c r="D356" s="263"/>
      <c r="E356" s="263"/>
      <c r="F356" s="263"/>
      <c r="G356" s="263"/>
      <c r="H356" s="263"/>
      <c r="I356" s="263"/>
      <c r="J356" s="263"/>
      <c r="K356" s="264"/>
      <c r="L356" s="265" t="s">
        <v>4</v>
      </c>
      <c r="M356" s="266"/>
      <c r="N356" s="262" t="e">
        <f>TEAMS!#REF!</f>
        <v>#REF!</v>
      </c>
      <c r="O356" s="263"/>
      <c r="P356" s="263"/>
      <c r="Q356" s="263"/>
      <c r="R356" s="263"/>
      <c r="S356" s="263"/>
      <c r="T356" s="263"/>
      <c r="U356" s="263"/>
      <c r="V356" s="263"/>
      <c r="W356" s="263"/>
      <c r="X356" s="26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62" t="e">
        <f>TEAMS!#REF!</f>
        <v>#REF!</v>
      </c>
      <c r="B358" s="263"/>
      <c r="C358" s="263"/>
      <c r="D358" s="263"/>
      <c r="E358" s="263"/>
      <c r="F358" s="263"/>
      <c r="G358" s="263"/>
      <c r="H358" s="263"/>
      <c r="I358" s="263"/>
      <c r="J358" s="263"/>
      <c r="K358" s="264"/>
      <c r="L358" s="265" t="s">
        <v>5</v>
      </c>
      <c r="M358" s="266"/>
      <c r="N358" s="262" t="e">
        <f>TEAMS!#REF!</f>
        <v>#REF!</v>
      </c>
      <c r="O358" s="263"/>
      <c r="P358" s="263"/>
      <c r="Q358" s="263"/>
      <c r="R358" s="263"/>
      <c r="S358" s="263"/>
      <c r="T358" s="263"/>
      <c r="U358" s="263"/>
      <c r="V358" s="263"/>
      <c r="W358" s="263"/>
      <c r="X358" s="26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62">
        <f>TEAMS!$L$8</f>
        <v>0</v>
      </c>
      <c r="B360" s="263"/>
      <c r="C360" s="263"/>
      <c r="D360" s="263"/>
      <c r="E360" s="263"/>
      <c r="F360" s="263"/>
      <c r="G360" s="263"/>
      <c r="H360" s="263"/>
      <c r="I360" s="263"/>
      <c r="J360" s="263"/>
      <c r="K360" s="264"/>
      <c r="L360" s="265" t="s">
        <v>6</v>
      </c>
      <c r="M360" s="268"/>
      <c r="N360" s="262">
        <f>TEAMS!$J$8</f>
        <v>0</v>
      </c>
      <c r="O360" s="263"/>
      <c r="P360" s="263"/>
      <c r="Q360" s="263"/>
      <c r="R360" s="263"/>
      <c r="S360" s="263"/>
      <c r="T360" s="263"/>
      <c r="U360" s="263"/>
      <c r="V360" s="263"/>
      <c r="W360" s="263"/>
      <c r="X360" s="264"/>
    </row>
    <row r="361" ht="5.25" customHeight="1" thickTop="1"/>
    <row r="362" spans="1:22" ht="15.75" customHeight="1" thickBot="1">
      <c r="A362" s="23">
        <v>2</v>
      </c>
      <c r="C362" s="267" t="s">
        <v>9</v>
      </c>
      <c r="D362" s="267"/>
      <c r="E362" s="267"/>
      <c r="F362" s="267"/>
      <c r="G362" s="267"/>
      <c r="H362" s="267"/>
      <c r="I362" s="267"/>
      <c r="P362" s="267" t="s">
        <v>9</v>
      </c>
      <c r="Q362" s="267"/>
      <c r="R362" s="267"/>
      <c r="S362" s="267"/>
      <c r="T362" s="267"/>
      <c r="U362" s="267"/>
      <c r="V362" s="267"/>
    </row>
    <row r="363" spans="3:22" ht="30" customHeight="1" thickBot="1" thickTop="1">
      <c r="C363" s="255"/>
      <c r="D363" s="256"/>
      <c r="E363" s="256"/>
      <c r="F363" s="256"/>
      <c r="G363" s="256"/>
      <c r="H363" s="256"/>
      <c r="I363" s="257"/>
      <c r="P363" s="255"/>
      <c r="Q363" s="256"/>
      <c r="R363" s="256"/>
      <c r="S363" s="256"/>
      <c r="T363" s="256"/>
      <c r="U363" s="256"/>
      <c r="V363" s="257"/>
    </row>
    <row r="364" spans="1:24" ht="18.75" customHeight="1" thickTop="1">
      <c r="A364" s="261" t="s">
        <v>10</v>
      </c>
      <c r="B364" s="261"/>
      <c r="C364" s="261"/>
      <c r="D364" s="261"/>
      <c r="E364" s="261"/>
      <c r="F364" s="261"/>
      <c r="G364" s="261"/>
      <c r="H364" s="261"/>
      <c r="I364" s="261"/>
      <c r="J364" s="261"/>
      <c r="K364" s="261"/>
      <c r="N364" s="261" t="s">
        <v>10</v>
      </c>
      <c r="O364" s="261"/>
      <c r="P364" s="261"/>
      <c r="Q364" s="261"/>
      <c r="R364" s="261"/>
      <c r="S364" s="261"/>
      <c r="T364" s="261"/>
      <c r="U364" s="261"/>
      <c r="V364" s="261"/>
      <c r="W364" s="261"/>
      <c r="X364" s="261"/>
    </row>
    <row r="365" ht="3.75" customHeight="1" thickBot="1"/>
    <row r="366" spans="1:24" ht="27.75" customHeight="1" thickBot="1" thickTop="1">
      <c r="A366" s="255"/>
      <c r="B366" s="256"/>
      <c r="C366" s="256"/>
      <c r="D366" s="256"/>
      <c r="E366" s="256"/>
      <c r="F366" s="256"/>
      <c r="G366" s="256"/>
      <c r="H366" s="256"/>
      <c r="I366" s="256"/>
      <c r="J366" s="256"/>
      <c r="K366" s="257"/>
      <c r="L366" s="259">
        <v>16</v>
      </c>
      <c r="M366" s="260"/>
      <c r="N366" s="255"/>
      <c r="O366" s="256"/>
      <c r="P366" s="256"/>
      <c r="Q366" s="256"/>
      <c r="R366" s="256"/>
      <c r="S366" s="256"/>
      <c r="T366" s="256"/>
      <c r="U366" s="256"/>
      <c r="V366" s="256"/>
      <c r="W366" s="256"/>
      <c r="X366" s="257"/>
    </row>
    <row r="367" ht="5.25" customHeight="1" thickTop="1"/>
    <row r="368" spans="1:24" ht="20.25" customHeight="1" thickBot="1">
      <c r="A368" s="241" t="s">
        <v>11</v>
      </c>
      <c r="B368" s="241"/>
      <c r="C368" s="241"/>
      <c r="D368" s="241"/>
      <c r="E368" s="241"/>
      <c r="F368" s="241"/>
      <c r="G368" s="241"/>
      <c r="H368" s="241"/>
      <c r="I368" s="241"/>
      <c r="J368" s="241"/>
      <c r="K368" s="241"/>
      <c r="L368" s="241"/>
      <c r="M368" s="258"/>
      <c r="N368" s="258"/>
      <c r="O368" s="258"/>
      <c r="P368" s="258"/>
      <c r="Q368" s="258"/>
      <c r="R368" s="258"/>
      <c r="S368" s="258"/>
      <c r="T368" s="258"/>
      <c r="U368" s="258"/>
      <c r="V368" s="258"/>
      <c r="W368" s="258"/>
      <c r="X368" s="258"/>
    </row>
    <row r="369" spans="1:24" ht="18">
      <c r="A369" s="227" t="str">
        <f>TEAMS!$D$1</f>
        <v>CLUB NAME</v>
      </c>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row>
    <row r="370" ht="6" customHeight="1"/>
    <row r="371" spans="1:24" ht="15.75">
      <c r="A371" s="228" t="str">
        <f>TEAMS!$D$3</f>
        <v>Tuesday Mens Mufti.</v>
      </c>
      <c r="B371" s="228"/>
      <c r="C371" s="228"/>
      <c r="D371" s="228"/>
      <c r="E371" s="228"/>
      <c r="F371" s="228"/>
      <c r="G371" s="228"/>
      <c r="H371" s="228"/>
      <c r="I371" s="228"/>
      <c r="J371" s="228"/>
      <c r="K371" s="228"/>
      <c r="L371" s="228"/>
      <c r="M371" s="228"/>
      <c r="N371" s="228"/>
      <c r="O371" s="228"/>
      <c r="P371" s="228"/>
      <c r="Q371" s="228"/>
      <c r="R371" s="228"/>
      <c r="S371" s="228"/>
      <c r="T371" s="228"/>
      <c r="U371" s="228"/>
      <c r="V371" s="228"/>
      <c r="W371" s="228"/>
      <c r="X371" s="228"/>
    </row>
    <row r="372" ht="6" customHeight="1"/>
    <row r="373" spans="3:24" ht="15.75">
      <c r="C373" s="220" t="s">
        <v>2</v>
      </c>
      <c r="D373" s="220"/>
      <c r="E373" s="220"/>
      <c r="F373" s="220"/>
      <c r="G373" s="220"/>
      <c r="H373" s="3"/>
      <c r="I373" s="220" t="s">
        <v>1</v>
      </c>
      <c r="J373" s="220"/>
      <c r="K373" s="220"/>
      <c r="L373" s="220"/>
      <c r="M373" s="220"/>
      <c r="N373" s="220"/>
      <c r="O373" s="220"/>
      <c r="P373" s="220"/>
      <c r="Q373" s="220"/>
      <c r="R373" s="220"/>
      <c r="S373" s="220"/>
      <c r="T373" s="220"/>
      <c r="U373" s="220"/>
      <c r="V373" s="220"/>
      <c r="W373" s="220"/>
      <c r="X373" s="220"/>
    </row>
    <row r="374" ht="3" customHeight="1"/>
    <row r="375" spans="3:24" ht="21" customHeight="1" thickBot="1">
      <c r="C375" s="221">
        <f>TEAMS!$K$9</f>
        <v>0</v>
      </c>
      <c r="D375" s="222"/>
      <c r="E375" s="222"/>
      <c r="F375" s="222"/>
      <c r="G375" s="223"/>
      <c r="I375" s="224">
        <f>TEAMS!$D$2</f>
        <v>40609</v>
      </c>
      <c r="J375" s="225"/>
      <c r="K375" s="225"/>
      <c r="L375" s="225"/>
      <c r="M375" s="225"/>
      <c r="N375" s="225"/>
      <c r="O375" s="225"/>
      <c r="P375" s="225"/>
      <c r="Q375" s="225"/>
      <c r="R375" s="225"/>
      <c r="S375" s="225"/>
      <c r="T375" s="225"/>
      <c r="U375" s="225"/>
      <c r="V375" s="225"/>
      <c r="W375" s="225"/>
      <c r="X375" s="226"/>
    </row>
    <row r="376" ht="13.5" thickTop="1"/>
    <row r="377" spans="1:24" ht="20.25" customHeight="1" thickBot="1">
      <c r="A377" s="262" t="e">
        <f>TEAMS!#REF!</f>
        <v>#REF!</v>
      </c>
      <c r="B377" s="263"/>
      <c r="C377" s="263"/>
      <c r="D377" s="263"/>
      <c r="E377" s="263"/>
      <c r="F377" s="263"/>
      <c r="G377" s="263"/>
      <c r="H377" s="263"/>
      <c r="I377" s="263"/>
      <c r="J377" s="263"/>
      <c r="K377" s="264"/>
      <c r="L377" s="265" t="s">
        <v>3</v>
      </c>
      <c r="M377" s="266"/>
      <c r="N377" s="262" t="e">
        <f>TEAMS!#REF!</f>
        <v>#REF!</v>
      </c>
      <c r="O377" s="263"/>
      <c r="P377" s="263"/>
      <c r="Q377" s="263"/>
      <c r="R377" s="263"/>
      <c r="S377" s="263"/>
      <c r="T377" s="263"/>
      <c r="U377" s="263"/>
      <c r="V377" s="263"/>
      <c r="W377" s="263"/>
      <c r="X377" s="26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62" t="e">
        <f>TEAMS!#REF!</f>
        <v>#REF!</v>
      </c>
      <c r="B379" s="263"/>
      <c r="C379" s="263"/>
      <c r="D379" s="263"/>
      <c r="E379" s="263"/>
      <c r="F379" s="263"/>
      <c r="G379" s="263"/>
      <c r="H379" s="263"/>
      <c r="I379" s="263"/>
      <c r="J379" s="263"/>
      <c r="K379" s="264"/>
      <c r="L379" s="265" t="s">
        <v>4</v>
      </c>
      <c r="M379" s="266"/>
      <c r="N379" s="262" t="e">
        <f>TEAMS!#REF!</f>
        <v>#REF!</v>
      </c>
      <c r="O379" s="263"/>
      <c r="P379" s="263"/>
      <c r="Q379" s="263"/>
      <c r="R379" s="263"/>
      <c r="S379" s="263"/>
      <c r="T379" s="263"/>
      <c r="U379" s="263"/>
      <c r="V379" s="263"/>
      <c r="W379" s="263"/>
      <c r="X379" s="26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62" t="e">
        <f>TEAMS!#REF!</f>
        <v>#REF!</v>
      </c>
      <c r="B381" s="263"/>
      <c r="C381" s="263"/>
      <c r="D381" s="263"/>
      <c r="E381" s="263"/>
      <c r="F381" s="263"/>
      <c r="G381" s="263"/>
      <c r="H381" s="263"/>
      <c r="I381" s="263"/>
      <c r="J381" s="263"/>
      <c r="K381" s="264"/>
      <c r="L381" s="265" t="s">
        <v>5</v>
      </c>
      <c r="M381" s="266"/>
      <c r="N381" s="262" t="e">
        <f>TEAMS!#REF!</f>
        <v>#REF!</v>
      </c>
      <c r="O381" s="263"/>
      <c r="P381" s="263"/>
      <c r="Q381" s="263"/>
      <c r="R381" s="263"/>
      <c r="S381" s="263"/>
      <c r="T381" s="263"/>
      <c r="U381" s="263"/>
      <c r="V381" s="263"/>
      <c r="W381" s="263"/>
      <c r="X381" s="26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62">
        <f>TEAMS!$L$10</f>
        <v>0</v>
      </c>
      <c r="B383" s="263"/>
      <c r="C383" s="263"/>
      <c r="D383" s="263"/>
      <c r="E383" s="263"/>
      <c r="F383" s="263"/>
      <c r="G383" s="263"/>
      <c r="H383" s="263"/>
      <c r="I383" s="263"/>
      <c r="J383" s="263"/>
      <c r="K383" s="264"/>
      <c r="L383" s="265" t="s">
        <v>6</v>
      </c>
      <c r="M383" s="268"/>
      <c r="N383" s="262">
        <f>TEAMS!$J$10</f>
        <v>0</v>
      </c>
      <c r="O383" s="263"/>
      <c r="P383" s="263"/>
      <c r="Q383" s="263"/>
      <c r="R383" s="263"/>
      <c r="S383" s="263"/>
      <c r="T383" s="263"/>
      <c r="U383" s="263"/>
      <c r="V383" s="263"/>
      <c r="W383" s="263"/>
      <c r="X383" s="264"/>
    </row>
    <row r="384" ht="5.25" customHeight="1" thickTop="1"/>
    <row r="385" spans="1:22" ht="15.75" customHeight="1" thickBot="1">
      <c r="A385" s="23">
        <v>2</v>
      </c>
      <c r="C385" s="267" t="s">
        <v>9</v>
      </c>
      <c r="D385" s="267"/>
      <c r="E385" s="267"/>
      <c r="F385" s="267"/>
      <c r="G385" s="267"/>
      <c r="H385" s="267"/>
      <c r="I385" s="267"/>
      <c r="P385" s="267" t="s">
        <v>9</v>
      </c>
      <c r="Q385" s="267"/>
      <c r="R385" s="267"/>
      <c r="S385" s="267"/>
      <c r="T385" s="267"/>
      <c r="U385" s="267"/>
      <c r="V385" s="267"/>
    </row>
    <row r="386" spans="3:22" ht="30" customHeight="1" thickBot="1" thickTop="1">
      <c r="C386" s="255"/>
      <c r="D386" s="256"/>
      <c r="E386" s="256"/>
      <c r="F386" s="256"/>
      <c r="G386" s="256"/>
      <c r="H386" s="256"/>
      <c r="I386" s="257"/>
      <c r="P386" s="255"/>
      <c r="Q386" s="256"/>
      <c r="R386" s="256"/>
      <c r="S386" s="256"/>
      <c r="T386" s="256"/>
      <c r="U386" s="256"/>
      <c r="V386" s="257"/>
    </row>
    <row r="387" spans="1:24" ht="18.75" customHeight="1" thickTop="1">
      <c r="A387" s="261" t="s">
        <v>10</v>
      </c>
      <c r="B387" s="261"/>
      <c r="C387" s="261"/>
      <c r="D387" s="261"/>
      <c r="E387" s="261"/>
      <c r="F387" s="261"/>
      <c r="G387" s="261"/>
      <c r="H387" s="261"/>
      <c r="I387" s="261"/>
      <c r="J387" s="261"/>
      <c r="K387" s="261"/>
      <c r="N387" s="261" t="s">
        <v>10</v>
      </c>
      <c r="O387" s="261"/>
      <c r="P387" s="261"/>
      <c r="Q387" s="261"/>
      <c r="R387" s="261"/>
      <c r="S387" s="261"/>
      <c r="T387" s="261"/>
      <c r="U387" s="261"/>
      <c r="V387" s="261"/>
      <c r="W387" s="261"/>
      <c r="X387" s="261"/>
    </row>
    <row r="388" ht="3.75" customHeight="1" thickBot="1"/>
    <row r="389" spans="1:24" ht="27.75" customHeight="1" thickBot="1" thickTop="1">
      <c r="A389" s="255"/>
      <c r="B389" s="256"/>
      <c r="C389" s="256"/>
      <c r="D389" s="256"/>
      <c r="E389" s="256"/>
      <c r="F389" s="256"/>
      <c r="G389" s="256"/>
      <c r="H389" s="256"/>
      <c r="I389" s="256"/>
      <c r="J389" s="256"/>
      <c r="K389" s="257"/>
      <c r="L389" s="259">
        <v>17</v>
      </c>
      <c r="M389" s="260"/>
      <c r="N389" s="255"/>
      <c r="O389" s="256"/>
      <c r="P389" s="256"/>
      <c r="Q389" s="256"/>
      <c r="R389" s="256"/>
      <c r="S389" s="256"/>
      <c r="T389" s="256"/>
      <c r="U389" s="256"/>
      <c r="V389" s="256"/>
      <c r="W389" s="256"/>
      <c r="X389" s="257"/>
    </row>
    <row r="390" ht="5.25" customHeight="1" thickTop="1"/>
    <row r="391" spans="1:24" ht="20.25" customHeight="1" thickBot="1">
      <c r="A391" s="241" t="s">
        <v>11</v>
      </c>
      <c r="B391" s="241"/>
      <c r="C391" s="241"/>
      <c r="D391" s="241"/>
      <c r="E391" s="241"/>
      <c r="F391" s="241"/>
      <c r="G391" s="241"/>
      <c r="H391" s="241"/>
      <c r="I391" s="241"/>
      <c r="J391" s="241"/>
      <c r="K391" s="241"/>
      <c r="L391" s="241"/>
      <c r="M391" s="258"/>
      <c r="N391" s="258"/>
      <c r="O391" s="258"/>
      <c r="P391" s="258"/>
      <c r="Q391" s="258"/>
      <c r="R391" s="258"/>
      <c r="S391" s="258"/>
      <c r="T391" s="258"/>
      <c r="U391" s="258"/>
      <c r="V391" s="258"/>
      <c r="W391" s="258"/>
      <c r="X391" s="258"/>
    </row>
    <row r="392" spans="1:24" ht="18">
      <c r="A392" s="227" t="str">
        <f>TEAMS!$D$1</f>
        <v>CLUB NAME</v>
      </c>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row>
    <row r="393" ht="6" customHeight="1"/>
    <row r="394" spans="1:24" ht="15.75">
      <c r="A394" s="228" t="str">
        <f>TEAMS!$D$3</f>
        <v>Tuesday Mens Mufti.</v>
      </c>
      <c r="B394" s="228"/>
      <c r="C394" s="228"/>
      <c r="D394" s="228"/>
      <c r="E394" s="228"/>
      <c r="F394" s="228"/>
      <c r="G394" s="228"/>
      <c r="H394" s="228"/>
      <c r="I394" s="228"/>
      <c r="J394" s="228"/>
      <c r="K394" s="228"/>
      <c r="L394" s="228"/>
      <c r="M394" s="228"/>
      <c r="N394" s="228"/>
      <c r="O394" s="228"/>
      <c r="P394" s="228"/>
      <c r="Q394" s="228"/>
      <c r="R394" s="228"/>
      <c r="S394" s="228"/>
      <c r="T394" s="228"/>
      <c r="U394" s="228"/>
      <c r="V394" s="228"/>
      <c r="W394" s="228"/>
      <c r="X394" s="228"/>
    </row>
    <row r="395" ht="6" customHeight="1"/>
    <row r="396" spans="3:24" ht="15.75">
      <c r="C396" s="220" t="s">
        <v>2</v>
      </c>
      <c r="D396" s="220"/>
      <c r="E396" s="220"/>
      <c r="F396" s="220"/>
      <c r="G396" s="220"/>
      <c r="H396" s="3"/>
      <c r="I396" s="220" t="s">
        <v>1</v>
      </c>
      <c r="J396" s="220"/>
      <c r="K396" s="220"/>
      <c r="L396" s="220"/>
      <c r="M396" s="220"/>
      <c r="N396" s="220"/>
      <c r="O396" s="220"/>
      <c r="P396" s="220"/>
      <c r="Q396" s="220"/>
      <c r="R396" s="220"/>
      <c r="S396" s="220"/>
      <c r="T396" s="220"/>
      <c r="U396" s="220"/>
      <c r="V396" s="220"/>
      <c r="W396" s="220"/>
      <c r="X396" s="220"/>
    </row>
    <row r="397" ht="3" customHeight="1"/>
    <row r="398" spans="3:24" ht="21" customHeight="1" thickBot="1">
      <c r="C398" s="221">
        <f>TEAMS!$K$11</f>
        <v>0</v>
      </c>
      <c r="D398" s="222"/>
      <c r="E398" s="222"/>
      <c r="F398" s="222"/>
      <c r="G398" s="223"/>
      <c r="I398" s="224">
        <f>TEAMS!$D$2</f>
        <v>40609</v>
      </c>
      <c r="J398" s="225"/>
      <c r="K398" s="225"/>
      <c r="L398" s="225"/>
      <c r="M398" s="225"/>
      <c r="N398" s="225"/>
      <c r="O398" s="225"/>
      <c r="P398" s="225"/>
      <c r="Q398" s="225"/>
      <c r="R398" s="225"/>
      <c r="S398" s="225"/>
      <c r="T398" s="225"/>
      <c r="U398" s="225"/>
      <c r="V398" s="225"/>
      <c r="W398" s="225"/>
      <c r="X398" s="226"/>
    </row>
    <row r="399" ht="13.5" thickTop="1"/>
    <row r="400" spans="1:24" ht="20.25" customHeight="1" thickBot="1">
      <c r="A400" s="262" t="e">
        <f>TEAMS!#REF!</f>
        <v>#REF!</v>
      </c>
      <c r="B400" s="263"/>
      <c r="C400" s="263"/>
      <c r="D400" s="263"/>
      <c r="E400" s="263"/>
      <c r="F400" s="263"/>
      <c r="G400" s="263"/>
      <c r="H400" s="263"/>
      <c r="I400" s="263"/>
      <c r="J400" s="263"/>
      <c r="K400" s="264"/>
      <c r="L400" s="265" t="s">
        <v>3</v>
      </c>
      <c r="M400" s="266"/>
      <c r="N400" s="262" t="e">
        <f>TEAMS!#REF!</f>
        <v>#REF!</v>
      </c>
      <c r="O400" s="263"/>
      <c r="P400" s="263"/>
      <c r="Q400" s="263"/>
      <c r="R400" s="263"/>
      <c r="S400" s="263"/>
      <c r="T400" s="263"/>
      <c r="U400" s="263"/>
      <c r="V400" s="263"/>
      <c r="W400" s="263"/>
      <c r="X400" s="26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62" t="e">
        <f>TEAMS!#REF!</f>
        <v>#REF!</v>
      </c>
      <c r="B402" s="263"/>
      <c r="C402" s="263"/>
      <c r="D402" s="263"/>
      <c r="E402" s="263"/>
      <c r="F402" s="263"/>
      <c r="G402" s="263"/>
      <c r="H402" s="263"/>
      <c r="I402" s="263"/>
      <c r="J402" s="263"/>
      <c r="K402" s="264"/>
      <c r="L402" s="265" t="s">
        <v>4</v>
      </c>
      <c r="M402" s="266"/>
      <c r="N402" s="262" t="e">
        <f>TEAMS!#REF!</f>
        <v>#REF!</v>
      </c>
      <c r="O402" s="263"/>
      <c r="P402" s="263"/>
      <c r="Q402" s="263"/>
      <c r="R402" s="263"/>
      <c r="S402" s="263"/>
      <c r="T402" s="263"/>
      <c r="U402" s="263"/>
      <c r="V402" s="263"/>
      <c r="W402" s="263"/>
      <c r="X402" s="26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62" t="e">
        <f>TEAMS!#REF!</f>
        <v>#REF!</v>
      </c>
      <c r="B404" s="263"/>
      <c r="C404" s="263"/>
      <c r="D404" s="263"/>
      <c r="E404" s="263"/>
      <c r="F404" s="263"/>
      <c r="G404" s="263"/>
      <c r="H404" s="263"/>
      <c r="I404" s="263"/>
      <c r="J404" s="263"/>
      <c r="K404" s="264"/>
      <c r="L404" s="265" t="s">
        <v>5</v>
      </c>
      <c r="M404" s="266"/>
      <c r="N404" s="262" t="e">
        <f>TEAMS!#REF!</f>
        <v>#REF!</v>
      </c>
      <c r="O404" s="263"/>
      <c r="P404" s="263"/>
      <c r="Q404" s="263"/>
      <c r="R404" s="263"/>
      <c r="S404" s="263"/>
      <c r="T404" s="263"/>
      <c r="U404" s="263"/>
      <c r="V404" s="263"/>
      <c r="W404" s="263"/>
      <c r="X404" s="26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62">
        <f>TEAMS!$L$12</f>
        <v>0</v>
      </c>
      <c r="B406" s="263"/>
      <c r="C406" s="263"/>
      <c r="D406" s="263"/>
      <c r="E406" s="263"/>
      <c r="F406" s="263"/>
      <c r="G406" s="263"/>
      <c r="H406" s="263"/>
      <c r="I406" s="263"/>
      <c r="J406" s="263"/>
      <c r="K406" s="264"/>
      <c r="L406" s="265" t="s">
        <v>6</v>
      </c>
      <c r="M406" s="268"/>
      <c r="N406" s="262">
        <f>TEAMS!$J$12</f>
        <v>0</v>
      </c>
      <c r="O406" s="263"/>
      <c r="P406" s="263"/>
      <c r="Q406" s="263"/>
      <c r="R406" s="263"/>
      <c r="S406" s="263"/>
      <c r="T406" s="263"/>
      <c r="U406" s="263"/>
      <c r="V406" s="263"/>
      <c r="W406" s="263"/>
      <c r="X406" s="264"/>
    </row>
    <row r="407" ht="5.25" customHeight="1" thickTop="1"/>
    <row r="408" spans="1:22" ht="15.75" customHeight="1" thickBot="1">
      <c r="A408" s="23">
        <v>2</v>
      </c>
      <c r="C408" s="267" t="s">
        <v>9</v>
      </c>
      <c r="D408" s="267"/>
      <c r="E408" s="267"/>
      <c r="F408" s="267"/>
      <c r="G408" s="267"/>
      <c r="H408" s="267"/>
      <c r="I408" s="267"/>
      <c r="P408" s="267" t="s">
        <v>9</v>
      </c>
      <c r="Q408" s="267"/>
      <c r="R408" s="267"/>
      <c r="S408" s="267"/>
      <c r="T408" s="267"/>
      <c r="U408" s="267"/>
      <c r="V408" s="267"/>
    </row>
    <row r="409" spans="3:22" ht="30" customHeight="1" thickBot="1" thickTop="1">
      <c r="C409" s="255"/>
      <c r="D409" s="256"/>
      <c r="E409" s="256"/>
      <c r="F409" s="256"/>
      <c r="G409" s="256"/>
      <c r="H409" s="256"/>
      <c r="I409" s="257"/>
      <c r="P409" s="255"/>
      <c r="Q409" s="256"/>
      <c r="R409" s="256"/>
      <c r="S409" s="256"/>
      <c r="T409" s="256"/>
      <c r="U409" s="256"/>
      <c r="V409" s="257"/>
    </row>
    <row r="410" spans="1:24" ht="18.75" customHeight="1" thickTop="1">
      <c r="A410" s="261" t="s">
        <v>10</v>
      </c>
      <c r="B410" s="261"/>
      <c r="C410" s="261"/>
      <c r="D410" s="261"/>
      <c r="E410" s="261"/>
      <c r="F410" s="261"/>
      <c r="G410" s="261"/>
      <c r="H410" s="261"/>
      <c r="I410" s="261"/>
      <c r="J410" s="261"/>
      <c r="K410" s="261"/>
      <c r="N410" s="261" t="s">
        <v>10</v>
      </c>
      <c r="O410" s="261"/>
      <c r="P410" s="261"/>
      <c r="Q410" s="261"/>
      <c r="R410" s="261"/>
      <c r="S410" s="261"/>
      <c r="T410" s="261"/>
      <c r="U410" s="261"/>
      <c r="V410" s="261"/>
      <c r="W410" s="261"/>
      <c r="X410" s="261"/>
    </row>
    <row r="411" ht="3.75" customHeight="1" thickBot="1"/>
    <row r="412" spans="1:24" ht="27.75" customHeight="1" thickBot="1" thickTop="1">
      <c r="A412" s="255"/>
      <c r="B412" s="256"/>
      <c r="C412" s="256"/>
      <c r="D412" s="256"/>
      <c r="E412" s="256"/>
      <c r="F412" s="256"/>
      <c r="G412" s="256"/>
      <c r="H412" s="256"/>
      <c r="I412" s="256"/>
      <c r="J412" s="256"/>
      <c r="K412" s="257"/>
      <c r="L412" s="259">
        <v>18</v>
      </c>
      <c r="M412" s="260"/>
      <c r="N412" s="255"/>
      <c r="O412" s="256"/>
      <c r="P412" s="256"/>
      <c r="Q412" s="256"/>
      <c r="R412" s="256"/>
      <c r="S412" s="256"/>
      <c r="T412" s="256"/>
      <c r="U412" s="256"/>
      <c r="V412" s="256"/>
      <c r="W412" s="256"/>
      <c r="X412" s="257"/>
    </row>
    <row r="413" ht="5.25" customHeight="1" thickTop="1"/>
    <row r="414" spans="1:24" ht="20.25" customHeight="1" thickBot="1">
      <c r="A414" s="241" t="s">
        <v>11</v>
      </c>
      <c r="B414" s="241"/>
      <c r="C414" s="241"/>
      <c r="D414" s="241"/>
      <c r="E414" s="241"/>
      <c r="F414" s="241"/>
      <c r="G414" s="241"/>
      <c r="H414" s="241"/>
      <c r="I414" s="241"/>
      <c r="J414" s="241"/>
      <c r="K414" s="241"/>
      <c r="L414" s="241"/>
      <c r="M414" s="258"/>
      <c r="N414" s="258"/>
      <c r="O414" s="258"/>
      <c r="P414" s="258"/>
      <c r="Q414" s="258"/>
      <c r="R414" s="258"/>
      <c r="S414" s="258"/>
      <c r="T414" s="258"/>
      <c r="U414" s="258"/>
      <c r="V414" s="258"/>
      <c r="W414" s="258"/>
      <c r="X414" s="258"/>
    </row>
    <row r="415" spans="1:24" ht="18">
      <c r="A415" s="227" t="str">
        <f>TEAMS!$D$1</f>
        <v>CLUB NAME</v>
      </c>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row>
    <row r="416" ht="6" customHeight="1"/>
    <row r="417" spans="1:24" ht="15.75">
      <c r="A417" s="228" t="str">
        <f>TEAMS!$D$3</f>
        <v>Tuesday Mens Mufti.</v>
      </c>
      <c r="B417" s="228"/>
      <c r="C417" s="228"/>
      <c r="D417" s="228"/>
      <c r="E417" s="228"/>
      <c r="F417" s="228"/>
      <c r="G417" s="228"/>
      <c r="H417" s="228"/>
      <c r="I417" s="228"/>
      <c r="J417" s="228"/>
      <c r="K417" s="228"/>
      <c r="L417" s="228"/>
      <c r="M417" s="228"/>
      <c r="N417" s="228"/>
      <c r="O417" s="228"/>
      <c r="P417" s="228"/>
      <c r="Q417" s="228"/>
      <c r="R417" s="228"/>
      <c r="S417" s="228"/>
      <c r="T417" s="228"/>
      <c r="U417" s="228"/>
      <c r="V417" s="228"/>
      <c r="W417" s="228"/>
      <c r="X417" s="228"/>
    </row>
    <row r="418" ht="6" customHeight="1"/>
    <row r="419" spans="3:24" ht="15.75">
      <c r="C419" s="220" t="s">
        <v>2</v>
      </c>
      <c r="D419" s="220"/>
      <c r="E419" s="220"/>
      <c r="F419" s="220"/>
      <c r="G419" s="220"/>
      <c r="H419" s="3"/>
      <c r="I419" s="220" t="s">
        <v>1</v>
      </c>
      <c r="J419" s="220"/>
      <c r="K419" s="220"/>
      <c r="L419" s="220"/>
      <c r="M419" s="220"/>
      <c r="N419" s="220"/>
      <c r="O419" s="220"/>
      <c r="P419" s="220"/>
      <c r="Q419" s="220"/>
      <c r="R419" s="220"/>
      <c r="S419" s="220"/>
      <c r="T419" s="220"/>
      <c r="U419" s="220"/>
      <c r="V419" s="220"/>
      <c r="W419" s="220"/>
      <c r="X419" s="220"/>
    </row>
    <row r="420" ht="3" customHeight="1"/>
    <row r="421" spans="3:24" ht="21" customHeight="1" thickBot="1">
      <c r="C421" s="221">
        <f>TEAMS!$K$13</f>
        <v>0</v>
      </c>
      <c r="D421" s="222"/>
      <c r="E421" s="222"/>
      <c r="F421" s="222"/>
      <c r="G421" s="223"/>
      <c r="I421" s="224">
        <f>TEAMS!$D$2</f>
        <v>40609</v>
      </c>
      <c r="J421" s="225"/>
      <c r="K421" s="225"/>
      <c r="L421" s="225"/>
      <c r="M421" s="225"/>
      <c r="N421" s="225"/>
      <c r="O421" s="225"/>
      <c r="P421" s="225"/>
      <c r="Q421" s="225"/>
      <c r="R421" s="225"/>
      <c r="S421" s="225"/>
      <c r="T421" s="225"/>
      <c r="U421" s="225"/>
      <c r="V421" s="225"/>
      <c r="W421" s="225"/>
      <c r="X421" s="226"/>
    </row>
    <row r="422" ht="13.5" thickTop="1"/>
    <row r="423" spans="1:24" ht="20.25" customHeight="1" thickBot="1">
      <c r="A423" s="262" t="e">
        <f>TEAMS!#REF!</f>
        <v>#REF!</v>
      </c>
      <c r="B423" s="263"/>
      <c r="C423" s="263"/>
      <c r="D423" s="263"/>
      <c r="E423" s="263"/>
      <c r="F423" s="263"/>
      <c r="G423" s="263"/>
      <c r="H423" s="263"/>
      <c r="I423" s="263"/>
      <c r="J423" s="263"/>
      <c r="K423" s="264"/>
      <c r="L423" s="265" t="s">
        <v>3</v>
      </c>
      <c r="M423" s="266"/>
      <c r="N423" s="262" t="e">
        <f>TEAMS!#REF!</f>
        <v>#REF!</v>
      </c>
      <c r="O423" s="263"/>
      <c r="P423" s="263"/>
      <c r="Q423" s="263"/>
      <c r="R423" s="263"/>
      <c r="S423" s="263"/>
      <c r="T423" s="263"/>
      <c r="U423" s="263"/>
      <c r="V423" s="263"/>
      <c r="W423" s="263"/>
      <c r="X423" s="26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62" t="e">
        <f>TEAMS!#REF!</f>
        <v>#REF!</v>
      </c>
      <c r="B425" s="263"/>
      <c r="C425" s="263"/>
      <c r="D425" s="263"/>
      <c r="E425" s="263"/>
      <c r="F425" s="263"/>
      <c r="G425" s="263"/>
      <c r="H425" s="263"/>
      <c r="I425" s="263"/>
      <c r="J425" s="263"/>
      <c r="K425" s="264"/>
      <c r="L425" s="265" t="s">
        <v>4</v>
      </c>
      <c r="M425" s="266"/>
      <c r="N425" s="262" t="e">
        <f>TEAMS!#REF!</f>
        <v>#REF!</v>
      </c>
      <c r="O425" s="263"/>
      <c r="P425" s="263"/>
      <c r="Q425" s="263"/>
      <c r="R425" s="263"/>
      <c r="S425" s="263"/>
      <c r="T425" s="263"/>
      <c r="U425" s="263"/>
      <c r="V425" s="263"/>
      <c r="W425" s="263"/>
      <c r="X425" s="26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62" t="e">
        <f>TEAMS!#REF!</f>
        <v>#REF!</v>
      </c>
      <c r="B427" s="263"/>
      <c r="C427" s="263"/>
      <c r="D427" s="263"/>
      <c r="E427" s="263"/>
      <c r="F427" s="263"/>
      <c r="G427" s="263"/>
      <c r="H427" s="263"/>
      <c r="I427" s="263"/>
      <c r="J427" s="263"/>
      <c r="K427" s="264"/>
      <c r="L427" s="265" t="s">
        <v>5</v>
      </c>
      <c r="M427" s="266"/>
      <c r="N427" s="262" t="e">
        <f>TEAMS!#REF!</f>
        <v>#REF!</v>
      </c>
      <c r="O427" s="263"/>
      <c r="P427" s="263"/>
      <c r="Q427" s="263"/>
      <c r="R427" s="263"/>
      <c r="S427" s="263"/>
      <c r="T427" s="263"/>
      <c r="U427" s="263"/>
      <c r="V427" s="263"/>
      <c r="W427" s="263"/>
      <c r="X427" s="26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62">
        <f>TEAMS!$L$14</f>
        <v>0</v>
      </c>
      <c r="B429" s="263"/>
      <c r="C429" s="263"/>
      <c r="D429" s="263"/>
      <c r="E429" s="263"/>
      <c r="F429" s="263"/>
      <c r="G429" s="263"/>
      <c r="H429" s="263"/>
      <c r="I429" s="263"/>
      <c r="J429" s="263"/>
      <c r="K429" s="264"/>
      <c r="L429" s="265" t="s">
        <v>6</v>
      </c>
      <c r="M429" s="268"/>
      <c r="N429" s="262">
        <f>TEAMS!$J$14</f>
        <v>0</v>
      </c>
      <c r="O429" s="263"/>
      <c r="P429" s="263"/>
      <c r="Q429" s="263"/>
      <c r="R429" s="263"/>
      <c r="S429" s="263"/>
      <c r="T429" s="263"/>
      <c r="U429" s="263"/>
      <c r="V429" s="263"/>
      <c r="W429" s="263"/>
      <c r="X429" s="264"/>
    </row>
    <row r="430" ht="5.25" customHeight="1" thickTop="1"/>
    <row r="431" spans="1:22" ht="15.75" customHeight="1" thickBot="1">
      <c r="A431" s="23">
        <v>2</v>
      </c>
      <c r="C431" s="267" t="s">
        <v>9</v>
      </c>
      <c r="D431" s="267"/>
      <c r="E431" s="267"/>
      <c r="F431" s="267"/>
      <c r="G431" s="267"/>
      <c r="H431" s="267"/>
      <c r="I431" s="267"/>
      <c r="P431" s="267" t="s">
        <v>9</v>
      </c>
      <c r="Q431" s="267"/>
      <c r="R431" s="267"/>
      <c r="S431" s="267"/>
      <c r="T431" s="267"/>
      <c r="U431" s="267"/>
      <c r="V431" s="267"/>
    </row>
    <row r="432" spans="3:22" ht="30" customHeight="1" thickBot="1" thickTop="1">
      <c r="C432" s="255"/>
      <c r="D432" s="256"/>
      <c r="E432" s="256"/>
      <c r="F432" s="256"/>
      <c r="G432" s="256"/>
      <c r="H432" s="256"/>
      <c r="I432" s="257"/>
      <c r="P432" s="255"/>
      <c r="Q432" s="256"/>
      <c r="R432" s="256"/>
      <c r="S432" s="256"/>
      <c r="T432" s="256"/>
      <c r="U432" s="256"/>
      <c r="V432" s="257"/>
    </row>
    <row r="433" spans="1:24" ht="18.75" customHeight="1" thickTop="1">
      <c r="A433" s="261" t="s">
        <v>10</v>
      </c>
      <c r="B433" s="261"/>
      <c r="C433" s="261"/>
      <c r="D433" s="261"/>
      <c r="E433" s="261"/>
      <c r="F433" s="261"/>
      <c r="G433" s="261"/>
      <c r="H433" s="261"/>
      <c r="I433" s="261"/>
      <c r="J433" s="261"/>
      <c r="K433" s="261"/>
      <c r="N433" s="261" t="s">
        <v>10</v>
      </c>
      <c r="O433" s="261"/>
      <c r="P433" s="261"/>
      <c r="Q433" s="261"/>
      <c r="R433" s="261"/>
      <c r="S433" s="261"/>
      <c r="T433" s="261"/>
      <c r="U433" s="261"/>
      <c r="V433" s="261"/>
      <c r="W433" s="261"/>
      <c r="X433" s="261"/>
    </row>
    <row r="434" ht="3.75" customHeight="1" thickBot="1"/>
    <row r="435" spans="1:24" ht="27.75" customHeight="1" thickBot="1" thickTop="1">
      <c r="A435" s="255"/>
      <c r="B435" s="256"/>
      <c r="C435" s="256"/>
      <c r="D435" s="256"/>
      <c r="E435" s="256"/>
      <c r="F435" s="256"/>
      <c r="G435" s="256"/>
      <c r="H435" s="256"/>
      <c r="I435" s="256"/>
      <c r="J435" s="256"/>
      <c r="K435" s="257"/>
      <c r="L435" s="259">
        <v>19</v>
      </c>
      <c r="M435" s="260"/>
      <c r="N435" s="255"/>
      <c r="O435" s="256"/>
      <c r="P435" s="256"/>
      <c r="Q435" s="256"/>
      <c r="R435" s="256"/>
      <c r="S435" s="256"/>
      <c r="T435" s="256"/>
      <c r="U435" s="256"/>
      <c r="V435" s="256"/>
      <c r="W435" s="256"/>
      <c r="X435" s="257"/>
    </row>
    <row r="436" ht="5.25" customHeight="1" thickTop="1"/>
    <row r="437" spans="1:24" ht="20.25" customHeight="1" thickBot="1">
      <c r="A437" s="241" t="s">
        <v>11</v>
      </c>
      <c r="B437" s="241"/>
      <c r="C437" s="241"/>
      <c r="D437" s="241"/>
      <c r="E437" s="241"/>
      <c r="F437" s="241"/>
      <c r="G437" s="241"/>
      <c r="H437" s="241"/>
      <c r="I437" s="241"/>
      <c r="J437" s="241"/>
      <c r="K437" s="241"/>
      <c r="L437" s="241"/>
      <c r="M437" s="258"/>
      <c r="N437" s="258"/>
      <c r="O437" s="258"/>
      <c r="P437" s="258"/>
      <c r="Q437" s="258"/>
      <c r="R437" s="258"/>
      <c r="S437" s="258"/>
      <c r="T437" s="258"/>
      <c r="U437" s="258"/>
      <c r="V437" s="258"/>
      <c r="W437" s="258"/>
      <c r="X437" s="258"/>
    </row>
    <row r="438" spans="1:24" ht="18">
      <c r="A438" s="227" t="str">
        <f>TEAMS!$D$1</f>
        <v>CLUB NAME</v>
      </c>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row>
    <row r="439" ht="6" customHeight="1"/>
    <row r="440" spans="1:24" ht="15.75">
      <c r="A440" s="228" t="str">
        <f>TEAMS!$D$3</f>
        <v>Tuesday Mens Mufti.</v>
      </c>
      <c r="B440" s="228"/>
      <c r="C440" s="228"/>
      <c r="D440" s="228"/>
      <c r="E440" s="228"/>
      <c r="F440" s="228"/>
      <c r="G440" s="228"/>
      <c r="H440" s="228"/>
      <c r="I440" s="228"/>
      <c r="J440" s="228"/>
      <c r="K440" s="228"/>
      <c r="L440" s="228"/>
      <c r="M440" s="228"/>
      <c r="N440" s="228"/>
      <c r="O440" s="228"/>
      <c r="P440" s="228"/>
      <c r="Q440" s="228"/>
      <c r="R440" s="228"/>
      <c r="S440" s="228"/>
      <c r="T440" s="228"/>
      <c r="U440" s="228"/>
      <c r="V440" s="228"/>
      <c r="W440" s="228"/>
      <c r="X440" s="228"/>
    </row>
    <row r="441" ht="6" customHeight="1"/>
    <row r="442" spans="3:24" ht="15.75">
      <c r="C442" s="220" t="s">
        <v>2</v>
      </c>
      <c r="D442" s="220"/>
      <c r="E442" s="220"/>
      <c r="F442" s="220"/>
      <c r="G442" s="220"/>
      <c r="H442" s="3"/>
      <c r="I442" s="220" t="s">
        <v>1</v>
      </c>
      <c r="J442" s="220"/>
      <c r="K442" s="220"/>
      <c r="L442" s="220"/>
      <c r="M442" s="220"/>
      <c r="N442" s="220"/>
      <c r="O442" s="220"/>
      <c r="P442" s="220"/>
      <c r="Q442" s="220"/>
      <c r="R442" s="220"/>
      <c r="S442" s="220"/>
      <c r="T442" s="220"/>
      <c r="U442" s="220"/>
      <c r="V442" s="220"/>
      <c r="W442" s="220"/>
      <c r="X442" s="220"/>
    </row>
    <row r="443" ht="3" customHeight="1"/>
    <row r="444" spans="3:24" ht="21" customHeight="1" thickBot="1">
      <c r="C444" s="221">
        <f>TEAMS!$K$15</f>
        <v>0</v>
      </c>
      <c r="D444" s="222"/>
      <c r="E444" s="222"/>
      <c r="F444" s="222"/>
      <c r="G444" s="223"/>
      <c r="I444" s="224">
        <f>TEAMS!$D$2</f>
        <v>40609</v>
      </c>
      <c r="J444" s="225"/>
      <c r="K444" s="225"/>
      <c r="L444" s="225"/>
      <c r="M444" s="225"/>
      <c r="N444" s="225"/>
      <c r="O444" s="225"/>
      <c r="P444" s="225"/>
      <c r="Q444" s="225"/>
      <c r="R444" s="225"/>
      <c r="S444" s="225"/>
      <c r="T444" s="225"/>
      <c r="U444" s="225"/>
      <c r="V444" s="225"/>
      <c r="W444" s="225"/>
      <c r="X444" s="226"/>
    </row>
    <row r="445" ht="13.5" thickTop="1"/>
    <row r="446" spans="1:24" ht="20.25" customHeight="1" thickBot="1">
      <c r="A446" s="262" t="e">
        <f>TEAMS!#REF!</f>
        <v>#REF!</v>
      </c>
      <c r="B446" s="263"/>
      <c r="C446" s="263"/>
      <c r="D446" s="263"/>
      <c r="E446" s="263"/>
      <c r="F446" s="263"/>
      <c r="G446" s="263"/>
      <c r="H446" s="263"/>
      <c r="I446" s="263"/>
      <c r="J446" s="263"/>
      <c r="K446" s="264"/>
      <c r="L446" s="265" t="s">
        <v>3</v>
      </c>
      <c r="M446" s="266"/>
      <c r="N446" s="262" t="e">
        <f>TEAMS!#REF!</f>
        <v>#REF!</v>
      </c>
      <c r="O446" s="263"/>
      <c r="P446" s="263"/>
      <c r="Q446" s="263"/>
      <c r="R446" s="263"/>
      <c r="S446" s="263"/>
      <c r="T446" s="263"/>
      <c r="U446" s="263"/>
      <c r="V446" s="263"/>
      <c r="W446" s="263"/>
      <c r="X446" s="26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62" t="e">
        <f>TEAMS!#REF!</f>
        <v>#REF!</v>
      </c>
      <c r="B448" s="263"/>
      <c r="C448" s="263"/>
      <c r="D448" s="263"/>
      <c r="E448" s="263"/>
      <c r="F448" s="263"/>
      <c r="G448" s="263"/>
      <c r="H448" s="263"/>
      <c r="I448" s="263"/>
      <c r="J448" s="263"/>
      <c r="K448" s="264"/>
      <c r="L448" s="265" t="s">
        <v>4</v>
      </c>
      <c r="M448" s="266"/>
      <c r="N448" s="262" t="e">
        <f>TEAMS!#REF!</f>
        <v>#REF!</v>
      </c>
      <c r="O448" s="263"/>
      <c r="P448" s="263"/>
      <c r="Q448" s="263"/>
      <c r="R448" s="263"/>
      <c r="S448" s="263"/>
      <c r="T448" s="263"/>
      <c r="U448" s="263"/>
      <c r="V448" s="263"/>
      <c r="W448" s="263"/>
      <c r="X448" s="26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62" t="e">
        <f>TEAMS!#REF!</f>
        <v>#REF!</v>
      </c>
      <c r="B450" s="263"/>
      <c r="C450" s="263"/>
      <c r="D450" s="263"/>
      <c r="E450" s="263"/>
      <c r="F450" s="263"/>
      <c r="G450" s="263"/>
      <c r="H450" s="263"/>
      <c r="I450" s="263"/>
      <c r="J450" s="263"/>
      <c r="K450" s="264"/>
      <c r="L450" s="265" t="s">
        <v>5</v>
      </c>
      <c r="M450" s="266"/>
      <c r="N450" s="262" t="e">
        <f>TEAMS!#REF!</f>
        <v>#REF!</v>
      </c>
      <c r="O450" s="263"/>
      <c r="P450" s="263"/>
      <c r="Q450" s="263"/>
      <c r="R450" s="263"/>
      <c r="S450" s="263"/>
      <c r="T450" s="263"/>
      <c r="U450" s="263"/>
      <c r="V450" s="263"/>
      <c r="W450" s="263"/>
      <c r="X450" s="26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62">
        <f>TEAMS!$L$16</f>
        <v>0</v>
      </c>
      <c r="B452" s="263"/>
      <c r="C452" s="263"/>
      <c r="D452" s="263"/>
      <c r="E452" s="263"/>
      <c r="F452" s="263"/>
      <c r="G452" s="263"/>
      <c r="H452" s="263"/>
      <c r="I452" s="263"/>
      <c r="J452" s="263"/>
      <c r="K452" s="264"/>
      <c r="L452" s="265" t="s">
        <v>6</v>
      </c>
      <c r="M452" s="268"/>
      <c r="N452" s="262">
        <f>TEAMS!$J$16</f>
        <v>0</v>
      </c>
      <c r="O452" s="263"/>
      <c r="P452" s="263"/>
      <c r="Q452" s="263"/>
      <c r="R452" s="263"/>
      <c r="S452" s="263"/>
      <c r="T452" s="263"/>
      <c r="U452" s="263"/>
      <c r="V452" s="263"/>
      <c r="W452" s="263"/>
      <c r="X452" s="264"/>
    </row>
    <row r="453" ht="5.25" customHeight="1" thickTop="1"/>
    <row r="454" spans="1:22" ht="15.75" customHeight="1" thickBot="1">
      <c r="A454" s="23">
        <v>2</v>
      </c>
      <c r="C454" s="267" t="s">
        <v>9</v>
      </c>
      <c r="D454" s="267"/>
      <c r="E454" s="267"/>
      <c r="F454" s="267"/>
      <c r="G454" s="267"/>
      <c r="H454" s="267"/>
      <c r="I454" s="267"/>
      <c r="P454" s="267" t="s">
        <v>9</v>
      </c>
      <c r="Q454" s="267"/>
      <c r="R454" s="267"/>
      <c r="S454" s="267"/>
      <c r="T454" s="267"/>
      <c r="U454" s="267"/>
      <c r="V454" s="267"/>
    </row>
    <row r="455" spans="3:22" ht="30" customHeight="1" thickBot="1" thickTop="1">
      <c r="C455" s="255"/>
      <c r="D455" s="256"/>
      <c r="E455" s="256"/>
      <c r="F455" s="256"/>
      <c r="G455" s="256"/>
      <c r="H455" s="256"/>
      <c r="I455" s="257"/>
      <c r="P455" s="255"/>
      <c r="Q455" s="256"/>
      <c r="R455" s="256"/>
      <c r="S455" s="256"/>
      <c r="T455" s="256"/>
      <c r="U455" s="256"/>
      <c r="V455" s="257"/>
    </row>
    <row r="456" spans="1:24" ht="18.75" customHeight="1" thickTop="1">
      <c r="A456" s="261" t="s">
        <v>10</v>
      </c>
      <c r="B456" s="261"/>
      <c r="C456" s="261"/>
      <c r="D456" s="261"/>
      <c r="E456" s="261"/>
      <c r="F456" s="261"/>
      <c r="G456" s="261"/>
      <c r="H456" s="261"/>
      <c r="I456" s="261"/>
      <c r="J456" s="261"/>
      <c r="K456" s="261"/>
      <c r="N456" s="261" t="s">
        <v>10</v>
      </c>
      <c r="O456" s="261"/>
      <c r="P456" s="261"/>
      <c r="Q456" s="261"/>
      <c r="R456" s="261"/>
      <c r="S456" s="261"/>
      <c r="T456" s="261"/>
      <c r="U456" s="261"/>
      <c r="V456" s="261"/>
      <c r="W456" s="261"/>
      <c r="X456" s="261"/>
    </row>
    <row r="457" ht="3.75" customHeight="1" thickBot="1"/>
    <row r="458" spans="1:24" ht="27.75" customHeight="1" thickBot="1" thickTop="1">
      <c r="A458" s="255"/>
      <c r="B458" s="256"/>
      <c r="C458" s="256"/>
      <c r="D458" s="256"/>
      <c r="E458" s="256"/>
      <c r="F458" s="256"/>
      <c r="G458" s="256"/>
      <c r="H458" s="256"/>
      <c r="I458" s="256"/>
      <c r="J458" s="256"/>
      <c r="K458" s="257"/>
      <c r="L458" s="259">
        <v>20</v>
      </c>
      <c r="M458" s="260"/>
      <c r="N458" s="255"/>
      <c r="O458" s="256"/>
      <c r="P458" s="256"/>
      <c r="Q458" s="256"/>
      <c r="R458" s="256"/>
      <c r="S458" s="256"/>
      <c r="T458" s="256"/>
      <c r="U458" s="256"/>
      <c r="V458" s="256"/>
      <c r="W458" s="256"/>
      <c r="X458" s="257"/>
    </row>
    <row r="459" ht="5.25" customHeight="1" thickTop="1"/>
    <row r="460" spans="1:24" ht="20.25" customHeight="1" thickBot="1">
      <c r="A460" s="241" t="s">
        <v>11</v>
      </c>
      <c r="B460" s="241"/>
      <c r="C460" s="241"/>
      <c r="D460" s="241"/>
      <c r="E460" s="241"/>
      <c r="F460" s="241"/>
      <c r="G460" s="241"/>
      <c r="H460" s="241"/>
      <c r="I460" s="241"/>
      <c r="J460" s="241"/>
      <c r="K460" s="241"/>
      <c r="L460" s="241"/>
      <c r="M460" s="258"/>
      <c r="N460" s="258"/>
      <c r="O460" s="258"/>
      <c r="P460" s="258"/>
      <c r="Q460" s="258"/>
      <c r="R460" s="258"/>
      <c r="S460" s="258"/>
      <c r="T460" s="258"/>
      <c r="U460" s="258"/>
      <c r="V460" s="258"/>
      <c r="W460" s="258"/>
      <c r="X460" s="258"/>
    </row>
    <row r="461" spans="1:24" ht="18">
      <c r="A461" s="227" t="str">
        <f>TEAMS!$D$1</f>
        <v>CLUB NAME</v>
      </c>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row>
    <row r="462" ht="6" customHeight="1"/>
    <row r="463" spans="1:24" ht="15.75">
      <c r="A463" s="228" t="str">
        <f>TEAMS!$D$3</f>
        <v>Tuesday Mens Mufti.</v>
      </c>
      <c r="B463" s="228"/>
      <c r="C463" s="228"/>
      <c r="D463" s="228"/>
      <c r="E463" s="228"/>
      <c r="F463" s="228"/>
      <c r="G463" s="228"/>
      <c r="H463" s="228"/>
      <c r="I463" s="228"/>
      <c r="J463" s="228"/>
      <c r="K463" s="228"/>
      <c r="L463" s="228"/>
      <c r="M463" s="228"/>
      <c r="N463" s="228"/>
      <c r="O463" s="228"/>
      <c r="P463" s="228"/>
      <c r="Q463" s="228"/>
      <c r="R463" s="228"/>
      <c r="S463" s="228"/>
      <c r="T463" s="228"/>
      <c r="U463" s="228"/>
      <c r="V463" s="228"/>
      <c r="W463" s="228"/>
      <c r="X463" s="228"/>
    </row>
    <row r="464" ht="6" customHeight="1"/>
    <row r="465" spans="3:24" ht="15.75">
      <c r="C465" s="220" t="s">
        <v>2</v>
      </c>
      <c r="D465" s="220"/>
      <c r="E465" s="220"/>
      <c r="F465" s="220"/>
      <c r="G465" s="220"/>
      <c r="H465" s="3"/>
      <c r="I465" s="220" t="s">
        <v>1</v>
      </c>
      <c r="J465" s="220"/>
      <c r="K465" s="220"/>
      <c r="L465" s="220"/>
      <c r="M465" s="220"/>
      <c r="N465" s="220"/>
      <c r="O465" s="220"/>
      <c r="P465" s="220"/>
      <c r="Q465" s="220"/>
      <c r="R465" s="220"/>
      <c r="S465" s="220"/>
      <c r="T465" s="220"/>
      <c r="U465" s="220"/>
      <c r="V465" s="220"/>
      <c r="W465" s="220"/>
      <c r="X465" s="220"/>
    </row>
    <row r="466" ht="3" customHeight="1"/>
    <row r="467" spans="3:24" ht="21" customHeight="1" thickBot="1">
      <c r="C467" s="221">
        <f>TEAMS!$K$17</f>
        <v>0</v>
      </c>
      <c r="D467" s="222"/>
      <c r="E467" s="222"/>
      <c r="F467" s="222"/>
      <c r="G467" s="223"/>
      <c r="I467" s="224">
        <f>TEAMS!$D$2</f>
        <v>40609</v>
      </c>
      <c r="J467" s="225"/>
      <c r="K467" s="225"/>
      <c r="L467" s="225"/>
      <c r="M467" s="225"/>
      <c r="N467" s="225"/>
      <c r="O467" s="225"/>
      <c r="P467" s="225"/>
      <c r="Q467" s="225"/>
      <c r="R467" s="225"/>
      <c r="S467" s="225"/>
      <c r="T467" s="225"/>
      <c r="U467" s="225"/>
      <c r="V467" s="225"/>
      <c r="W467" s="225"/>
      <c r="X467" s="226"/>
    </row>
    <row r="468" ht="13.5" thickTop="1"/>
    <row r="469" spans="1:24" ht="20.25" customHeight="1" thickBot="1">
      <c r="A469" s="262" t="e">
        <f>TEAMS!#REF!</f>
        <v>#REF!</v>
      </c>
      <c r="B469" s="263"/>
      <c r="C469" s="263"/>
      <c r="D469" s="263"/>
      <c r="E469" s="263"/>
      <c r="F469" s="263"/>
      <c r="G469" s="263"/>
      <c r="H469" s="263"/>
      <c r="I469" s="263"/>
      <c r="J469" s="263"/>
      <c r="K469" s="264"/>
      <c r="L469" s="265" t="s">
        <v>3</v>
      </c>
      <c r="M469" s="266"/>
      <c r="N469" s="262" t="e">
        <f>TEAMS!#REF!</f>
        <v>#REF!</v>
      </c>
      <c r="O469" s="263"/>
      <c r="P469" s="263"/>
      <c r="Q469" s="263"/>
      <c r="R469" s="263"/>
      <c r="S469" s="263"/>
      <c r="T469" s="263"/>
      <c r="U469" s="263"/>
      <c r="V469" s="263"/>
      <c r="W469" s="263"/>
      <c r="X469" s="26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62" t="e">
        <f>TEAMS!#REF!</f>
        <v>#REF!</v>
      </c>
      <c r="B471" s="263"/>
      <c r="C471" s="263"/>
      <c r="D471" s="263"/>
      <c r="E471" s="263"/>
      <c r="F471" s="263"/>
      <c r="G471" s="263"/>
      <c r="H471" s="263"/>
      <c r="I471" s="263"/>
      <c r="J471" s="263"/>
      <c r="K471" s="264"/>
      <c r="L471" s="265" t="s">
        <v>4</v>
      </c>
      <c r="M471" s="266"/>
      <c r="N471" s="262" t="e">
        <f>TEAMS!#REF!</f>
        <v>#REF!</v>
      </c>
      <c r="O471" s="263"/>
      <c r="P471" s="263"/>
      <c r="Q471" s="263"/>
      <c r="R471" s="263"/>
      <c r="S471" s="263"/>
      <c r="T471" s="263"/>
      <c r="U471" s="263"/>
      <c r="V471" s="263"/>
      <c r="W471" s="263"/>
      <c r="X471" s="26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62" t="e">
        <f>TEAMS!#REF!</f>
        <v>#REF!</v>
      </c>
      <c r="B473" s="263"/>
      <c r="C473" s="263"/>
      <c r="D473" s="263"/>
      <c r="E473" s="263"/>
      <c r="F473" s="263"/>
      <c r="G473" s="263"/>
      <c r="H473" s="263"/>
      <c r="I473" s="263"/>
      <c r="J473" s="263"/>
      <c r="K473" s="264"/>
      <c r="L473" s="265" t="s">
        <v>5</v>
      </c>
      <c r="M473" s="266"/>
      <c r="N473" s="262" t="e">
        <f>TEAMS!#REF!</f>
        <v>#REF!</v>
      </c>
      <c r="O473" s="263"/>
      <c r="P473" s="263"/>
      <c r="Q473" s="263"/>
      <c r="R473" s="263"/>
      <c r="S473" s="263"/>
      <c r="T473" s="263"/>
      <c r="U473" s="263"/>
      <c r="V473" s="263"/>
      <c r="W473" s="263"/>
      <c r="X473" s="26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62">
        <f>TEAMS!$L$18</f>
        <v>0</v>
      </c>
      <c r="B475" s="263"/>
      <c r="C475" s="263"/>
      <c r="D475" s="263"/>
      <c r="E475" s="263"/>
      <c r="F475" s="263"/>
      <c r="G475" s="263"/>
      <c r="H475" s="263"/>
      <c r="I475" s="263"/>
      <c r="J475" s="263"/>
      <c r="K475" s="264"/>
      <c r="L475" s="265" t="s">
        <v>6</v>
      </c>
      <c r="M475" s="268"/>
      <c r="N475" s="262">
        <f>TEAMS!$J$18</f>
        <v>0</v>
      </c>
      <c r="O475" s="263"/>
      <c r="P475" s="263"/>
      <c r="Q475" s="263"/>
      <c r="R475" s="263"/>
      <c r="S475" s="263"/>
      <c r="T475" s="263"/>
      <c r="U475" s="263"/>
      <c r="V475" s="263"/>
      <c r="W475" s="263"/>
      <c r="X475" s="264"/>
    </row>
    <row r="476" ht="5.25" customHeight="1" thickTop="1"/>
    <row r="477" spans="1:22" ht="15.75" customHeight="1" thickBot="1">
      <c r="A477" s="23">
        <v>2</v>
      </c>
      <c r="C477" s="267" t="s">
        <v>9</v>
      </c>
      <c r="D477" s="267"/>
      <c r="E477" s="267"/>
      <c r="F477" s="267"/>
      <c r="G477" s="267"/>
      <c r="H477" s="267"/>
      <c r="I477" s="267"/>
      <c r="P477" s="267" t="s">
        <v>9</v>
      </c>
      <c r="Q477" s="267"/>
      <c r="R477" s="267"/>
      <c r="S477" s="267"/>
      <c r="T477" s="267"/>
      <c r="U477" s="267"/>
      <c r="V477" s="267"/>
    </row>
    <row r="478" spans="3:22" ht="30" customHeight="1" thickBot="1" thickTop="1">
      <c r="C478" s="255"/>
      <c r="D478" s="256"/>
      <c r="E478" s="256"/>
      <c r="F478" s="256"/>
      <c r="G478" s="256"/>
      <c r="H478" s="256"/>
      <c r="I478" s="257"/>
      <c r="P478" s="255"/>
      <c r="Q478" s="256"/>
      <c r="R478" s="256"/>
      <c r="S478" s="256"/>
      <c r="T478" s="256"/>
      <c r="U478" s="256"/>
      <c r="V478" s="257"/>
    </row>
    <row r="479" spans="1:24" ht="18.75" customHeight="1" thickTop="1">
      <c r="A479" s="261" t="s">
        <v>10</v>
      </c>
      <c r="B479" s="261"/>
      <c r="C479" s="261"/>
      <c r="D479" s="261"/>
      <c r="E479" s="261"/>
      <c r="F479" s="261"/>
      <c r="G479" s="261"/>
      <c r="H479" s="261"/>
      <c r="I479" s="261"/>
      <c r="J479" s="261"/>
      <c r="K479" s="261"/>
      <c r="N479" s="261" t="s">
        <v>10</v>
      </c>
      <c r="O479" s="261"/>
      <c r="P479" s="261"/>
      <c r="Q479" s="261"/>
      <c r="R479" s="261"/>
      <c r="S479" s="261"/>
      <c r="T479" s="261"/>
      <c r="U479" s="261"/>
      <c r="V479" s="261"/>
      <c r="W479" s="261"/>
      <c r="X479" s="261"/>
    </row>
    <row r="480" ht="3.75" customHeight="1" thickBot="1"/>
    <row r="481" spans="1:24" ht="27.75" customHeight="1" thickBot="1" thickTop="1">
      <c r="A481" s="255"/>
      <c r="B481" s="256"/>
      <c r="C481" s="256"/>
      <c r="D481" s="256"/>
      <c r="E481" s="256"/>
      <c r="F481" s="256"/>
      <c r="G481" s="256"/>
      <c r="H481" s="256"/>
      <c r="I481" s="256"/>
      <c r="J481" s="256"/>
      <c r="K481" s="257"/>
      <c r="L481" s="259">
        <v>21</v>
      </c>
      <c r="M481" s="260"/>
      <c r="N481" s="255"/>
      <c r="O481" s="256"/>
      <c r="P481" s="256"/>
      <c r="Q481" s="256"/>
      <c r="R481" s="256"/>
      <c r="S481" s="256"/>
      <c r="T481" s="256"/>
      <c r="U481" s="256"/>
      <c r="V481" s="256"/>
      <c r="W481" s="256"/>
      <c r="X481" s="257"/>
    </row>
    <row r="482" ht="5.25" customHeight="1" thickTop="1"/>
    <row r="483" spans="1:24" ht="20.25" customHeight="1" thickBot="1">
      <c r="A483" s="241" t="s">
        <v>11</v>
      </c>
      <c r="B483" s="241"/>
      <c r="C483" s="241"/>
      <c r="D483" s="241"/>
      <c r="E483" s="241"/>
      <c r="F483" s="241"/>
      <c r="G483" s="241"/>
      <c r="H483" s="241"/>
      <c r="I483" s="241"/>
      <c r="J483" s="241"/>
      <c r="K483" s="241"/>
      <c r="L483" s="241"/>
      <c r="M483" s="258"/>
      <c r="N483" s="258"/>
      <c r="O483" s="258"/>
      <c r="P483" s="258"/>
      <c r="Q483" s="258"/>
      <c r="R483" s="258"/>
      <c r="S483" s="258"/>
      <c r="T483" s="258"/>
      <c r="U483" s="258"/>
      <c r="V483" s="258"/>
      <c r="W483" s="258"/>
      <c r="X483" s="258"/>
    </row>
    <row r="484" spans="1:24" ht="18">
      <c r="A484" s="227" t="str">
        <f>TEAMS!$D$1</f>
        <v>CLUB NAME</v>
      </c>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row>
    <row r="485" ht="6" customHeight="1"/>
    <row r="486" spans="1:24" ht="15.75">
      <c r="A486" s="228" t="str">
        <f>TEAMS!$D$3</f>
        <v>Tuesday Mens Mufti.</v>
      </c>
      <c r="B486" s="228"/>
      <c r="C486" s="228"/>
      <c r="D486" s="228"/>
      <c r="E486" s="228"/>
      <c r="F486" s="228"/>
      <c r="G486" s="228"/>
      <c r="H486" s="228"/>
      <c r="I486" s="228"/>
      <c r="J486" s="228"/>
      <c r="K486" s="228"/>
      <c r="L486" s="228"/>
      <c r="M486" s="228"/>
      <c r="N486" s="228"/>
      <c r="O486" s="228"/>
      <c r="P486" s="228"/>
      <c r="Q486" s="228"/>
      <c r="R486" s="228"/>
      <c r="S486" s="228"/>
      <c r="T486" s="228"/>
      <c r="U486" s="228"/>
      <c r="V486" s="228"/>
      <c r="W486" s="228"/>
      <c r="X486" s="228"/>
    </row>
    <row r="487" ht="6" customHeight="1"/>
    <row r="488" spans="3:24" ht="15.75">
      <c r="C488" s="220" t="s">
        <v>2</v>
      </c>
      <c r="D488" s="220"/>
      <c r="E488" s="220"/>
      <c r="F488" s="220"/>
      <c r="G488" s="220"/>
      <c r="H488" s="3"/>
      <c r="I488" s="220" t="s">
        <v>1</v>
      </c>
      <c r="J488" s="220"/>
      <c r="K488" s="220"/>
      <c r="L488" s="220"/>
      <c r="M488" s="220"/>
      <c r="N488" s="220"/>
      <c r="O488" s="220"/>
      <c r="P488" s="220"/>
      <c r="Q488" s="220"/>
      <c r="R488" s="220"/>
      <c r="S488" s="220"/>
      <c r="T488" s="220"/>
      <c r="U488" s="220"/>
      <c r="V488" s="220"/>
      <c r="W488" s="220"/>
      <c r="X488" s="220"/>
    </row>
    <row r="489" ht="3" customHeight="1"/>
    <row r="490" spans="3:24" ht="21" customHeight="1" thickBot="1">
      <c r="C490" s="221">
        <f>TEAMS!$O$5</f>
        <v>0</v>
      </c>
      <c r="D490" s="222"/>
      <c r="E490" s="222"/>
      <c r="F490" s="222"/>
      <c r="G490" s="223"/>
      <c r="I490" s="224">
        <f>TEAMS!$D$2</f>
        <v>40609</v>
      </c>
      <c r="J490" s="225"/>
      <c r="K490" s="225"/>
      <c r="L490" s="225"/>
      <c r="M490" s="225"/>
      <c r="N490" s="225"/>
      <c r="O490" s="225"/>
      <c r="P490" s="225"/>
      <c r="Q490" s="225"/>
      <c r="R490" s="225"/>
      <c r="S490" s="225"/>
      <c r="T490" s="225"/>
      <c r="U490" s="225"/>
      <c r="V490" s="225"/>
      <c r="W490" s="225"/>
      <c r="X490" s="226"/>
    </row>
    <row r="491" ht="13.5" thickTop="1"/>
    <row r="492" spans="1:24" ht="20.25" customHeight="1" thickBot="1">
      <c r="A492" s="262" t="e">
        <f>TEAMS!#REF!</f>
        <v>#REF!</v>
      </c>
      <c r="B492" s="263"/>
      <c r="C492" s="263"/>
      <c r="D492" s="263"/>
      <c r="E492" s="263"/>
      <c r="F492" s="263"/>
      <c r="G492" s="263"/>
      <c r="H492" s="263"/>
      <c r="I492" s="263"/>
      <c r="J492" s="263"/>
      <c r="K492" s="264"/>
      <c r="L492" s="265" t="s">
        <v>3</v>
      </c>
      <c r="M492" s="266"/>
      <c r="N492" s="262" t="e">
        <f>TEAMS!#REF!</f>
        <v>#REF!</v>
      </c>
      <c r="O492" s="263"/>
      <c r="P492" s="263"/>
      <c r="Q492" s="263"/>
      <c r="R492" s="263"/>
      <c r="S492" s="263"/>
      <c r="T492" s="263"/>
      <c r="U492" s="263"/>
      <c r="V492" s="263"/>
      <c r="W492" s="263"/>
      <c r="X492" s="26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62" t="e">
        <f>TEAMS!#REF!</f>
        <v>#REF!</v>
      </c>
      <c r="B494" s="263"/>
      <c r="C494" s="263"/>
      <c r="D494" s="263"/>
      <c r="E494" s="263"/>
      <c r="F494" s="263"/>
      <c r="G494" s="263"/>
      <c r="H494" s="263"/>
      <c r="I494" s="263"/>
      <c r="J494" s="263"/>
      <c r="K494" s="264"/>
      <c r="L494" s="265" t="s">
        <v>4</v>
      </c>
      <c r="M494" s="266"/>
      <c r="N494" s="262" t="e">
        <f>TEAMS!#REF!</f>
        <v>#REF!</v>
      </c>
      <c r="O494" s="263"/>
      <c r="P494" s="263"/>
      <c r="Q494" s="263"/>
      <c r="R494" s="263"/>
      <c r="S494" s="263"/>
      <c r="T494" s="263"/>
      <c r="U494" s="263"/>
      <c r="V494" s="263"/>
      <c r="W494" s="263"/>
      <c r="X494" s="26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62" t="e">
        <f>TEAMS!#REF!</f>
        <v>#REF!</v>
      </c>
      <c r="B496" s="263"/>
      <c r="C496" s="263"/>
      <c r="D496" s="263"/>
      <c r="E496" s="263"/>
      <c r="F496" s="263"/>
      <c r="G496" s="263"/>
      <c r="H496" s="263"/>
      <c r="I496" s="263"/>
      <c r="J496" s="263"/>
      <c r="K496" s="264"/>
      <c r="L496" s="265" t="s">
        <v>5</v>
      </c>
      <c r="M496" s="266"/>
      <c r="N496" s="262" t="e">
        <f>TEAMS!#REF!</f>
        <v>#REF!</v>
      </c>
      <c r="O496" s="263"/>
      <c r="P496" s="263"/>
      <c r="Q496" s="263"/>
      <c r="R496" s="263"/>
      <c r="S496" s="263"/>
      <c r="T496" s="263"/>
      <c r="U496" s="263"/>
      <c r="V496" s="263"/>
      <c r="W496" s="263"/>
      <c r="X496" s="26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62">
        <f>TEAMS!$P$6</f>
        <v>0</v>
      </c>
      <c r="B498" s="263"/>
      <c r="C498" s="263"/>
      <c r="D498" s="263"/>
      <c r="E498" s="263"/>
      <c r="F498" s="263"/>
      <c r="G498" s="263"/>
      <c r="H498" s="263"/>
      <c r="I498" s="263"/>
      <c r="J498" s="263"/>
      <c r="K498" s="264"/>
      <c r="L498" s="265" t="s">
        <v>6</v>
      </c>
      <c r="M498" s="268"/>
      <c r="N498" s="262">
        <f>TEAMS!$N$6</f>
        <v>0</v>
      </c>
      <c r="O498" s="263"/>
      <c r="P498" s="263"/>
      <c r="Q498" s="263"/>
      <c r="R498" s="263"/>
      <c r="S498" s="263"/>
      <c r="T498" s="263"/>
      <c r="U498" s="263"/>
      <c r="V498" s="263"/>
      <c r="W498" s="263"/>
      <c r="X498" s="264"/>
    </row>
    <row r="499" ht="5.25" customHeight="1" thickTop="1"/>
    <row r="500" spans="1:22" ht="15.75" customHeight="1" thickBot="1">
      <c r="A500" s="23">
        <v>2</v>
      </c>
      <c r="C500" s="267" t="s">
        <v>9</v>
      </c>
      <c r="D500" s="267"/>
      <c r="E500" s="267"/>
      <c r="F500" s="267"/>
      <c r="G500" s="267"/>
      <c r="H500" s="267"/>
      <c r="I500" s="267"/>
      <c r="P500" s="267" t="s">
        <v>9</v>
      </c>
      <c r="Q500" s="267"/>
      <c r="R500" s="267"/>
      <c r="S500" s="267"/>
      <c r="T500" s="267"/>
      <c r="U500" s="267"/>
      <c r="V500" s="267"/>
    </row>
    <row r="501" spans="3:22" ht="30" customHeight="1" thickBot="1" thickTop="1">
      <c r="C501" s="255"/>
      <c r="D501" s="256"/>
      <c r="E501" s="256"/>
      <c r="F501" s="256"/>
      <c r="G501" s="256"/>
      <c r="H501" s="256"/>
      <c r="I501" s="257"/>
      <c r="P501" s="255"/>
      <c r="Q501" s="256"/>
      <c r="R501" s="256"/>
      <c r="S501" s="256"/>
      <c r="T501" s="256"/>
      <c r="U501" s="256"/>
      <c r="V501" s="257"/>
    </row>
    <row r="502" spans="1:24" ht="18.75" customHeight="1" thickTop="1">
      <c r="A502" s="261" t="s">
        <v>10</v>
      </c>
      <c r="B502" s="261"/>
      <c r="C502" s="261"/>
      <c r="D502" s="261"/>
      <c r="E502" s="261"/>
      <c r="F502" s="261"/>
      <c r="G502" s="261"/>
      <c r="H502" s="261"/>
      <c r="I502" s="261"/>
      <c r="J502" s="261"/>
      <c r="K502" s="261"/>
      <c r="N502" s="261" t="s">
        <v>10</v>
      </c>
      <c r="O502" s="261"/>
      <c r="P502" s="261"/>
      <c r="Q502" s="261"/>
      <c r="R502" s="261"/>
      <c r="S502" s="261"/>
      <c r="T502" s="261"/>
      <c r="U502" s="261"/>
      <c r="V502" s="261"/>
      <c r="W502" s="261"/>
      <c r="X502" s="261"/>
    </row>
    <row r="503" ht="3.75" customHeight="1" thickBot="1"/>
    <row r="504" spans="1:24" ht="27.75" customHeight="1" thickBot="1" thickTop="1">
      <c r="A504" s="255"/>
      <c r="B504" s="256"/>
      <c r="C504" s="256"/>
      <c r="D504" s="256"/>
      <c r="E504" s="256"/>
      <c r="F504" s="256"/>
      <c r="G504" s="256"/>
      <c r="H504" s="256"/>
      <c r="I504" s="256"/>
      <c r="J504" s="256"/>
      <c r="K504" s="257"/>
      <c r="L504" s="259">
        <v>22</v>
      </c>
      <c r="M504" s="260"/>
      <c r="N504" s="255"/>
      <c r="O504" s="256"/>
      <c r="P504" s="256"/>
      <c r="Q504" s="256"/>
      <c r="R504" s="256"/>
      <c r="S504" s="256"/>
      <c r="T504" s="256"/>
      <c r="U504" s="256"/>
      <c r="V504" s="256"/>
      <c r="W504" s="256"/>
      <c r="X504" s="257"/>
    </row>
    <row r="505" ht="5.25" customHeight="1" thickTop="1"/>
    <row r="506" spans="1:24" ht="20.25" customHeight="1" thickBot="1">
      <c r="A506" s="241" t="s">
        <v>11</v>
      </c>
      <c r="B506" s="241"/>
      <c r="C506" s="241"/>
      <c r="D506" s="241"/>
      <c r="E506" s="241"/>
      <c r="F506" s="241"/>
      <c r="G506" s="241"/>
      <c r="H506" s="241"/>
      <c r="I506" s="241"/>
      <c r="J506" s="241"/>
      <c r="K506" s="241"/>
      <c r="L506" s="241"/>
      <c r="M506" s="258"/>
      <c r="N506" s="258"/>
      <c r="O506" s="258"/>
      <c r="P506" s="258"/>
      <c r="Q506" s="258"/>
      <c r="R506" s="258"/>
      <c r="S506" s="258"/>
      <c r="T506" s="258"/>
      <c r="U506" s="258"/>
      <c r="V506" s="258"/>
      <c r="W506" s="258"/>
      <c r="X506" s="258"/>
    </row>
    <row r="507" spans="1:24" ht="18">
      <c r="A507" s="227" t="str">
        <f>TEAMS!$D$1</f>
        <v>CLUB NAME</v>
      </c>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row>
    <row r="508" ht="6" customHeight="1"/>
    <row r="509" spans="1:24" ht="15.75">
      <c r="A509" s="228" t="str">
        <f>TEAMS!$D$3</f>
        <v>Tuesday Mens Mufti.</v>
      </c>
      <c r="B509" s="228"/>
      <c r="C509" s="228"/>
      <c r="D509" s="228"/>
      <c r="E509" s="228"/>
      <c r="F509" s="228"/>
      <c r="G509" s="228"/>
      <c r="H509" s="228"/>
      <c r="I509" s="228"/>
      <c r="J509" s="228"/>
      <c r="K509" s="228"/>
      <c r="L509" s="228"/>
      <c r="M509" s="228"/>
      <c r="N509" s="228"/>
      <c r="O509" s="228"/>
      <c r="P509" s="228"/>
      <c r="Q509" s="228"/>
      <c r="R509" s="228"/>
      <c r="S509" s="228"/>
      <c r="T509" s="228"/>
      <c r="U509" s="228"/>
      <c r="V509" s="228"/>
      <c r="W509" s="228"/>
      <c r="X509" s="228"/>
    </row>
    <row r="510" ht="6" customHeight="1"/>
    <row r="511" spans="3:24" ht="15.75">
      <c r="C511" s="220" t="s">
        <v>2</v>
      </c>
      <c r="D511" s="220"/>
      <c r="E511" s="220"/>
      <c r="F511" s="220"/>
      <c r="G511" s="220"/>
      <c r="H511" s="3"/>
      <c r="I511" s="220" t="s">
        <v>1</v>
      </c>
      <c r="J511" s="220"/>
      <c r="K511" s="220"/>
      <c r="L511" s="220"/>
      <c r="M511" s="220"/>
      <c r="N511" s="220"/>
      <c r="O511" s="220"/>
      <c r="P511" s="220"/>
      <c r="Q511" s="220"/>
      <c r="R511" s="220"/>
      <c r="S511" s="220"/>
      <c r="T511" s="220"/>
      <c r="U511" s="220"/>
      <c r="V511" s="220"/>
      <c r="W511" s="220"/>
      <c r="X511" s="220"/>
    </row>
    <row r="512" ht="3" customHeight="1"/>
    <row r="513" spans="3:24" ht="21" customHeight="1" thickBot="1">
      <c r="C513" s="221">
        <f>TEAMS!$O$7</f>
        <v>0</v>
      </c>
      <c r="D513" s="222"/>
      <c r="E513" s="222"/>
      <c r="F513" s="222"/>
      <c r="G513" s="223"/>
      <c r="I513" s="224">
        <f>TEAMS!$D$2</f>
        <v>40609</v>
      </c>
      <c r="J513" s="225"/>
      <c r="K513" s="225"/>
      <c r="L513" s="225"/>
      <c r="M513" s="225"/>
      <c r="N513" s="225"/>
      <c r="O513" s="225"/>
      <c r="P513" s="225"/>
      <c r="Q513" s="225"/>
      <c r="R513" s="225"/>
      <c r="S513" s="225"/>
      <c r="T513" s="225"/>
      <c r="U513" s="225"/>
      <c r="V513" s="225"/>
      <c r="W513" s="225"/>
      <c r="X513" s="226"/>
    </row>
    <row r="514" ht="13.5" thickTop="1"/>
    <row r="515" spans="1:24" ht="20.25" customHeight="1" thickBot="1">
      <c r="A515" s="262" t="e">
        <f>TEAMS!#REF!</f>
        <v>#REF!</v>
      </c>
      <c r="B515" s="263"/>
      <c r="C515" s="263"/>
      <c r="D515" s="263"/>
      <c r="E515" s="263"/>
      <c r="F515" s="263"/>
      <c r="G515" s="263"/>
      <c r="H515" s="263"/>
      <c r="I515" s="263"/>
      <c r="J515" s="263"/>
      <c r="K515" s="264"/>
      <c r="L515" s="265" t="s">
        <v>3</v>
      </c>
      <c r="M515" s="266"/>
      <c r="N515" s="262" t="e">
        <f>TEAMS!#REF!</f>
        <v>#REF!</v>
      </c>
      <c r="O515" s="263"/>
      <c r="P515" s="263"/>
      <c r="Q515" s="263"/>
      <c r="R515" s="263"/>
      <c r="S515" s="263"/>
      <c r="T515" s="263"/>
      <c r="U515" s="263"/>
      <c r="V515" s="263"/>
      <c r="W515" s="263"/>
      <c r="X515" s="26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62" t="e">
        <f>TEAMS!#REF!</f>
        <v>#REF!</v>
      </c>
      <c r="B517" s="263"/>
      <c r="C517" s="263"/>
      <c r="D517" s="263"/>
      <c r="E517" s="263"/>
      <c r="F517" s="263"/>
      <c r="G517" s="263"/>
      <c r="H517" s="263"/>
      <c r="I517" s="263"/>
      <c r="J517" s="263"/>
      <c r="K517" s="264"/>
      <c r="L517" s="265" t="s">
        <v>4</v>
      </c>
      <c r="M517" s="266"/>
      <c r="N517" s="262" t="e">
        <f>TEAMS!#REF!</f>
        <v>#REF!</v>
      </c>
      <c r="O517" s="263"/>
      <c r="P517" s="263"/>
      <c r="Q517" s="263"/>
      <c r="R517" s="263"/>
      <c r="S517" s="263"/>
      <c r="T517" s="263"/>
      <c r="U517" s="263"/>
      <c r="V517" s="263"/>
      <c r="W517" s="263"/>
      <c r="X517" s="26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62" t="e">
        <f>TEAMS!#REF!</f>
        <v>#REF!</v>
      </c>
      <c r="B519" s="263"/>
      <c r="C519" s="263"/>
      <c r="D519" s="263"/>
      <c r="E519" s="263"/>
      <c r="F519" s="263"/>
      <c r="G519" s="263"/>
      <c r="H519" s="263"/>
      <c r="I519" s="263"/>
      <c r="J519" s="263"/>
      <c r="K519" s="264"/>
      <c r="L519" s="265" t="s">
        <v>5</v>
      </c>
      <c r="M519" s="266"/>
      <c r="N519" s="262" t="e">
        <f>TEAMS!#REF!</f>
        <v>#REF!</v>
      </c>
      <c r="O519" s="263"/>
      <c r="P519" s="263"/>
      <c r="Q519" s="263"/>
      <c r="R519" s="263"/>
      <c r="S519" s="263"/>
      <c r="T519" s="263"/>
      <c r="U519" s="263"/>
      <c r="V519" s="263"/>
      <c r="W519" s="263"/>
      <c r="X519" s="26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62">
        <f>TEAMS!$P$8</f>
        <v>0</v>
      </c>
      <c r="B521" s="263"/>
      <c r="C521" s="263"/>
      <c r="D521" s="263"/>
      <c r="E521" s="263"/>
      <c r="F521" s="263"/>
      <c r="G521" s="263"/>
      <c r="H521" s="263"/>
      <c r="I521" s="263"/>
      <c r="J521" s="263"/>
      <c r="K521" s="264"/>
      <c r="L521" s="265" t="s">
        <v>6</v>
      </c>
      <c r="M521" s="268"/>
      <c r="N521" s="262">
        <f>TEAMS!$N$8</f>
        <v>0</v>
      </c>
      <c r="O521" s="263"/>
      <c r="P521" s="263"/>
      <c r="Q521" s="263"/>
      <c r="R521" s="263"/>
      <c r="S521" s="263"/>
      <c r="T521" s="263"/>
      <c r="U521" s="263"/>
      <c r="V521" s="263"/>
      <c r="W521" s="263"/>
      <c r="X521" s="264"/>
    </row>
    <row r="522" ht="5.25" customHeight="1" thickTop="1"/>
    <row r="523" spans="1:22" ht="15.75" customHeight="1" thickBot="1">
      <c r="A523" s="23">
        <v>2</v>
      </c>
      <c r="C523" s="267" t="s">
        <v>9</v>
      </c>
      <c r="D523" s="267"/>
      <c r="E523" s="267"/>
      <c r="F523" s="267"/>
      <c r="G523" s="267"/>
      <c r="H523" s="267"/>
      <c r="I523" s="267"/>
      <c r="P523" s="267" t="s">
        <v>9</v>
      </c>
      <c r="Q523" s="267"/>
      <c r="R523" s="267"/>
      <c r="S523" s="267"/>
      <c r="T523" s="267"/>
      <c r="U523" s="267"/>
      <c r="V523" s="267"/>
    </row>
    <row r="524" spans="3:22" ht="30" customHeight="1" thickBot="1" thickTop="1">
      <c r="C524" s="255"/>
      <c r="D524" s="256"/>
      <c r="E524" s="256"/>
      <c r="F524" s="256"/>
      <c r="G524" s="256"/>
      <c r="H524" s="256"/>
      <c r="I524" s="257"/>
      <c r="P524" s="255"/>
      <c r="Q524" s="256"/>
      <c r="R524" s="256"/>
      <c r="S524" s="256"/>
      <c r="T524" s="256"/>
      <c r="U524" s="256"/>
      <c r="V524" s="257"/>
    </row>
    <row r="525" spans="1:24" ht="18.75" customHeight="1" thickTop="1">
      <c r="A525" s="261" t="s">
        <v>10</v>
      </c>
      <c r="B525" s="261"/>
      <c r="C525" s="261"/>
      <c r="D525" s="261"/>
      <c r="E525" s="261"/>
      <c r="F525" s="261"/>
      <c r="G525" s="261"/>
      <c r="H525" s="261"/>
      <c r="I525" s="261"/>
      <c r="J525" s="261"/>
      <c r="K525" s="261"/>
      <c r="N525" s="261" t="s">
        <v>10</v>
      </c>
      <c r="O525" s="261"/>
      <c r="P525" s="261"/>
      <c r="Q525" s="261"/>
      <c r="R525" s="261"/>
      <c r="S525" s="261"/>
      <c r="T525" s="261"/>
      <c r="U525" s="261"/>
      <c r="V525" s="261"/>
      <c r="W525" s="261"/>
      <c r="X525" s="261"/>
    </row>
    <row r="526" ht="3.75" customHeight="1" thickBot="1"/>
    <row r="527" spans="1:24" ht="27.75" customHeight="1" thickBot="1" thickTop="1">
      <c r="A527" s="255"/>
      <c r="B527" s="256"/>
      <c r="C527" s="256"/>
      <c r="D527" s="256"/>
      <c r="E527" s="256"/>
      <c r="F527" s="256"/>
      <c r="G527" s="256"/>
      <c r="H527" s="256"/>
      <c r="I527" s="256"/>
      <c r="J527" s="256"/>
      <c r="K527" s="257"/>
      <c r="L527" s="259">
        <v>23</v>
      </c>
      <c r="M527" s="260"/>
      <c r="N527" s="255"/>
      <c r="O527" s="256"/>
      <c r="P527" s="256"/>
      <c r="Q527" s="256"/>
      <c r="R527" s="256"/>
      <c r="S527" s="256"/>
      <c r="T527" s="256"/>
      <c r="U527" s="256"/>
      <c r="V527" s="256"/>
      <c r="W527" s="256"/>
      <c r="X527" s="257"/>
    </row>
    <row r="528" ht="5.25" customHeight="1" thickTop="1"/>
    <row r="529" spans="1:24" ht="20.25" customHeight="1" thickBot="1">
      <c r="A529" s="241" t="s">
        <v>11</v>
      </c>
      <c r="B529" s="241"/>
      <c r="C529" s="241"/>
      <c r="D529" s="241"/>
      <c r="E529" s="241"/>
      <c r="F529" s="241"/>
      <c r="G529" s="241"/>
      <c r="H529" s="241"/>
      <c r="I529" s="241"/>
      <c r="J529" s="241"/>
      <c r="K529" s="241"/>
      <c r="L529" s="241"/>
      <c r="M529" s="258"/>
      <c r="N529" s="258"/>
      <c r="O529" s="258"/>
      <c r="P529" s="258"/>
      <c r="Q529" s="258"/>
      <c r="R529" s="258"/>
      <c r="S529" s="258"/>
      <c r="T529" s="258"/>
      <c r="U529" s="258"/>
      <c r="V529" s="258"/>
      <c r="W529" s="258"/>
      <c r="X529" s="258"/>
    </row>
    <row r="530" spans="1:24" ht="18">
      <c r="A530" s="227" t="str">
        <f>TEAMS!$D$1</f>
        <v>CLUB NAME</v>
      </c>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row>
    <row r="531" ht="6" customHeight="1"/>
    <row r="532" spans="1:24" ht="15.75">
      <c r="A532" s="228" t="str">
        <f>TEAMS!$D$3</f>
        <v>Tuesday Mens Mufti.</v>
      </c>
      <c r="B532" s="228"/>
      <c r="C532" s="228"/>
      <c r="D532" s="228"/>
      <c r="E532" s="228"/>
      <c r="F532" s="228"/>
      <c r="G532" s="228"/>
      <c r="H532" s="228"/>
      <c r="I532" s="228"/>
      <c r="J532" s="228"/>
      <c r="K532" s="228"/>
      <c r="L532" s="228"/>
      <c r="M532" s="228"/>
      <c r="N532" s="228"/>
      <c r="O532" s="228"/>
      <c r="P532" s="228"/>
      <c r="Q532" s="228"/>
      <c r="R532" s="228"/>
      <c r="S532" s="228"/>
      <c r="T532" s="228"/>
      <c r="U532" s="228"/>
      <c r="V532" s="228"/>
      <c r="W532" s="228"/>
      <c r="X532" s="228"/>
    </row>
    <row r="533" ht="6" customHeight="1"/>
    <row r="534" spans="3:24" ht="15.75">
      <c r="C534" s="220" t="s">
        <v>2</v>
      </c>
      <c r="D534" s="220"/>
      <c r="E534" s="220"/>
      <c r="F534" s="220"/>
      <c r="G534" s="220"/>
      <c r="H534" s="3"/>
      <c r="I534" s="220" t="s">
        <v>1</v>
      </c>
      <c r="J534" s="220"/>
      <c r="K534" s="220"/>
      <c r="L534" s="220"/>
      <c r="M534" s="220"/>
      <c r="N534" s="220"/>
      <c r="O534" s="220"/>
      <c r="P534" s="220"/>
      <c r="Q534" s="220"/>
      <c r="R534" s="220"/>
      <c r="S534" s="220"/>
      <c r="T534" s="220"/>
      <c r="U534" s="220"/>
      <c r="V534" s="220"/>
      <c r="W534" s="220"/>
      <c r="X534" s="220"/>
    </row>
    <row r="535" ht="3" customHeight="1"/>
    <row r="536" spans="3:24" ht="21" customHeight="1" thickBot="1">
      <c r="C536" s="221">
        <f>TEAMS!$O$9</f>
        <v>0</v>
      </c>
      <c r="D536" s="222"/>
      <c r="E536" s="222"/>
      <c r="F536" s="222"/>
      <c r="G536" s="223"/>
      <c r="I536" s="224">
        <f>TEAMS!$D$2</f>
        <v>40609</v>
      </c>
      <c r="J536" s="225"/>
      <c r="K536" s="225"/>
      <c r="L536" s="225"/>
      <c r="M536" s="225"/>
      <c r="N536" s="225"/>
      <c r="O536" s="225"/>
      <c r="P536" s="225"/>
      <c r="Q536" s="225"/>
      <c r="R536" s="225"/>
      <c r="S536" s="225"/>
      <c r="T536" s="225"/>
      <c r="U536" s="225"/>
      <c r="V536" s="225"/>
      <c r="W536" s="225"/>
      <c r="X536" s="226"/>
    </row>
    <row r="537" ht="13.5" thickTop="1"/>
    <row r="538" spans="1:24" ht="20.25" customHeight="1" thickBot="1">
      <c r="A538" s="262" t="e">
        <f>TEAMS!#REF!</f>
        <v>#REF!</v>
      </c>
      <c r="B538" s="263"/>
      <c r="C538" s="263"/>
      <c r="D538" s="263"/>
      <c r="E538" s="263"/>
      <c r="F538" s="263"/>
      <c r="G538" s="263"/>
      <c r="H538" s="263"/>
      <c r="I538" s="263"/>
      <c r="J538" s="263"/>
      <c r="K538" s="264"/>
      <c r="L538" s="265" t="s">
        <v>3</v>
      </c>
      <c r="M538" s="266"/>
      <c r="N538" s="262" t="e">
        <f>TEAMS!#REF!</f>
        <v>#REF!</v>
      </c>
      <c r="O538" s="263"/>
      <c r="P538" s="263"/>
      <c r="Q538" s="263"/>
      <c r="R538" s="263"/>
      <c r="S538" s="263"/>
      <c r="T538" s="263"/>
      <c r="U538" s="263"/>
      <c r="V538" s="263"/>
      <c r="W538" s="263"/>
      <c r="X538" s="26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62" t="e">
        <f>TEAMS!#REF!</f>
        <v>#REF!</v>
      </c>
      <c r="B540" s="263"/>
      <c r="C540" s="263"/>
      <c r="D540" s="263"/>
      <c r="E540" s="263"/>
      <c r="F540" s="263"/>
      <c r="G540" s="263"/>
      <c r="H540" s="263"/>
      <c r="I540" s="263"/>
      <c r="J540" s="263"/>
      <c r="K540" s="264"/>
      <c r="L540" s="265" t="s">
        <v>4</v>
      </c>
      <c r="M540" s="266"/>
      <c r="N540" s="262" t="e">
        <f>TEAMS!#REF!</f>
        <v>#REF!</v>
      </c>
      <c r="O540" s="263"/>
      <c r="P540" s="263"/>
      <c r="Q540" s="263"/>
      <c r="R540" s="263"/>
      <c r="S540" s="263"/>
      <c r="T540" s="263"/>
      <c r="U540" s="263"/>
      <c r="V540" s="263"/>
      <c r="W540" s="263"/>
      <c r="X540" s="26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62" t="e">
        <f>TEAMS!#REF!</f>
        <v>#REF!</v>
      </c>
      <c r="B542" s="263"/>
      <c r="C542" s="263"/>
      <c r="D542" s="263"/>
      <c r="E542" s="263"/>
      <c r="F542" s="263"/>
      <c r="G542" s="263"/>
      <c r="H542" s="263"/>
      <c r="I542" s="263"/>
      <c r="J542" s="263"/>
      <c r="K542" s="264"/>
      <c r="L542" s="265" t="s">
        <v>5</v>
      </c>
      <c r="M542" s="266"/>
      <c r="N542" s="262" t="e">
        <f>TEAMS!#REF!</f>
        <v>#REF!</v>
      </c>
      <c r="O542" s="263"/>
      <c r="P542" s="263"/>
      <c r="Q542" s="263"/>
      <c r="R542" s="263"/>
      <c r="S542" s="263"/>
      <c r="T542" s="263"/>
      <c r="U542" s="263"/>
      <c r="V542" s="263"/>
      <c r="W542" s="263"/>
      <c r="X542" s="26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62">
        <f>TEAMS!$P$10</f>
        <v>0</v>
      </c>
      <c r="B544" s="263"/>
      <c r="C544" s="263"/>
      <c r="D544" s="263"/>
      <c r="E544" s="263"/>
      <c r="F544" s="263"/>
      <c r="G544" s="263"/>
      <c r="H544" s="263"/>
      <c r="I544" s="263"/>
      <c r="J544" s="263"/>
      <c r="K544" s="264"/>
      <c r="L544" s="265" t="s">
        <v>6</v>
      </c>
      <c r="M544" s="268"/>
      <c r="N544" s="262">
        <f>TEAMS!$N$10</f>
        <v>0</v>
      </c>
      <c r="O544" s="263"/>
      <c r="P544" s="263"/>
      <c r="Q544" s="263"/>
      <c r="R544" s="263"/>
      <c r="S544" s="263"/>
      <c r="T544" s="263"/>
      <c r="U544" s="263"/>
      <c r="V544" s="263"/>
      <c r="W544" s="263"/>
      <c r="X544" s="264"/>
    </row>
    <row r="545" ht="5.25" customHeight="1" thickTop="1"/>
    <row r="546" spans="1:22" ht="15.75" customHeight="1" thickBot="1">
      <c r="A546" s="23">
        <v>2</v>
      </c>
      <c r="C546" s="267" t="s">
        <v>9</v>
      </c>
      <c r="D546" s="267"/>
      <c r="E546" s="267"/>
      <c r="F546" s="267"/>
      <c r="G546" s="267"/>
      <c r="H546" s="267"/>
      <c r="I546" s="267"/>
      <c r="P546" s="267" t="s">
        <v>9</v>
      </c>
      <c r="Q546" s="267"/>
      <c r="R546" s="267"/>
      <c r="S546" s="267"/>
      <c r="T546" s="267"/>
      <c r="U546" s="267"/>
      <c r="V546" s="267"/>
    </row>
    <row r="547" spans="3:22" ht="30" customHeight="1" thickBot="1" thickTop="1">
      <c r="C547" s="255"/>
      <c r="D547" s="256"/>
      <c r="E547" s="256"/>
      <c r="F547" s="256"/>
      <c r="G547" s="256"/>
      <c r="H547" s="256"/>
      <c r="I547" s="257"/>
      <c r="P547" s="255"/>
      <c r="Q547" s="256"/>
      <c r="R547" s="256"/>
      <c r="S547" s="256"/>
      <c r="T547" s="256"/>
      <c r="U547" s="256"/>
      <c r="V547" s="257"/>
    </row>
    <row r="548" spans="1:24" ht="18.75" customHeight="1" thickTop="1">
      <c r="A548" s="261" t="s">
        <v>10</v>
      </c>
      <c r="B548" s="261"/>
      <c r="C548" s="261"/>
      <c r="D548" s="261"/>
      <c r="E548" s="261"/>
      <c r="F548" s="261"/>
      <c r="G548" s="261"/>
      <c r="H548" s="261"/>
      <c r="I548" s="261"/>
      <c r="J548" s="261"/>
      <c r="K548" s="261"/>
      <c r="N548" s="261" t="s">
        <v>10</v>
      </c>
      <c r="O548" s="261"/>
      <c r="P548" s="261"/>
      <c r="Q548" s="261"/>
      <c r="R548" s="261"/>
      <c r="S548" s="261"/>
      <c r="T548" s="261"/>
      <c r="U548" s="261"/>
      <c r="V548" s="261"/>
      <c r="W548" s="261"/>
      <c r="X548" s="261"/>
    </row>
    <row r="549" ht="3.75" customHeight="1" thickBot="1"/>
    <row r="550" spans="1:24" ht="27.75" customHeight="1" thickBot="1" thickTop="1">
      <c r="A550" s="255"/>
      <c r="B550" s="256"/>
      <c r="C550" s="256"/>
      <c r="D550" s="256"/>
      <c r="E550" s="256"/>
      <c r="F550" s="256"/>
      <c r="G550" s="256"/>
      <c r="H550" s="256"/>
      <c r="I550" s="256"/>
      <c r="J550" s="256"/>
      <c r="K550" s="257"/>
      <c r="L550" s="259">
        <v>24</v>
      </c>
      <c r="M550" s="260"/>
      <c r="N550" s="255"/>
      <c r="O550" s="256"/>
      <c r="P550" s="256"/>
      <c r="Q550" s="256"/>
      <c r="R550" s="256"/>
      <c r="S550" s="256"/>
      <c r="T550" s="256"/>
      <c r="U550" s="256"/>
      <c r="V550" s="256"/>
      <c r="W550" s="256"/>
      <c r="X550" s="257"/>
    </row>
    <row r="551" ht="5.25" customHeight="1" thickTop="1"/>
    <row r="552" spans="1:24" ht="20.25" customHeight="1" thickBot="1">
      <c r="A552" s="241" t="s">
        <v>11</v>
      </c>
      <c r="B552" s="241"/>
      <c r="C552" s="241"/>
      <c r="D552" s="241"/>
      <c r="E552" s="241"/>
      <c r="F552" s="241"/>
      <c r="G552" s="241"/>
      <c r="H552" s="241"/>
      <c r="I552" s="241"/>
      <c r="J552" s="241"/>
      <c r="K552" s="241"/>
      <c r="L552" s="241"/>
      <c r="M552" s="258"/>
      <c r="N552" s="258"/>
      <c r="O552" s="258"/>
      <c r="P552" s="258"/>
      <c r="Q552" s="258"/>
      <c r="R552" s="258"/>
      <c r="S552" s="258"/>
      <c r="T552" s="258"/>
      <c r="U552" s="258"/>
      <c r="V552" s="258"/>
      <c r="W552" s="258"/>
      <c r="X552" s="258"/>
    </row>
    <row r="553" spans="1:24" ht="18">
      <c r="A553" s="227" t="str">
        <f>TEAMS!$D$1</f>
        <v>CLUB NAME</v>
      </c>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row>
    <row r="554" ht="6" customHeight="1"/>
    <row r="555" spans="1:24" ht="15.75">
      <c r="A555" s="228" t="str">
        <f>TEAMS!$D$3</f>
        <v>Tuesday Mens Mufti.</v>
      </c>
      <c r="B555" s="228"/>
      <c r="C555" s="228"/>
      <c r="D555" s="228"/>
      <c r="E555" s="228"/>
      <c r="F555" s="228"/>
      <c r="G555" s="228"/>
      <c r="H555" s="228"/>
      <c r="I555" s="228"/>
      <c r="J555" s="228"/>
      <c r="K555" s="228"/>
      <c r="L555" s="228"/>
      <c r="M555" s="228"/>
      <c r="N555" s="228"/>
      <c r="O555" s="228"/>
      <c r="P555" s="228"/>
      <c r="Q555" s="228"/>
      <c r="R555" s="228"/>
      <c r="S555" s="228"/>
      <c r="T555" s="228"/>
      <c r="U555" s="228"/>
      <c r="V555" s="228"/>
      <c r="W555" s="228"/>
      <c r="X555" s="228"/>
    </row>
    <row r="556" ht="6" customHeight="1"/>
    <row r="557" spans="3:24" ht="15.75">
      <c r="C557" s="220" t="s">
        <v>2</v>
      </c>
      <c r="D557" s="220"/>
      <c r="E557" s="220"/>
      <c r="F557" s="220"/>
      <c r="G557" s="220"/>
      <c r="H557" s="3"/>
      <c r="I557" s="220" t="s">
        <v>1</v>
      </c>
      <c r="J557" s="220"/>
      <c r="K557" s="220"/>
      <c r="L557" s="220"/>
      <c r="M557" s="220"/>
      <c r="N557" s="220"/>
      <c r="O557" s="220"/>
      <c r="P557" s="220"/>
      <c r="Q557" s="220"/>
      <c r="R557" s="220"/>
      <c r="S557" s="220"/>
      <c r="T557" s="220"/>
      <c r="U557" s="220"/>
      <c r="V557" s="220"/>
      <c r="W557" s="220"/>
      <c r="X557" s="220"/>
    </row>
    <row r="558" ht="3" customHeight="1"/>
    <row r="559" spans="3:24" ht="21" customHeight="1" thickBot="1">
      <c r="C559" s="221">
        <f>TEAMS!$O$11</f>
        <v>0</v>
      </c>
      <c r="D559" s="222"/>
      <c r="E559" s="222"/>
      <c r="F559" s="222"/>
      <c r="G559" s="223"/>
      <c r="I559" s="224">
        <f>TEAMS!$D$2</f>
        <v>40609</v>
      </c>
      <c r="J559" s="225"/>
      <c r="K559" s="225"/>
      <c r="L559" s="225"/>
      <c r="M559" s="225"/>
      <c r="N559" s="225"/>
      <c r="O559" s="225"/>
      <c r="P559" s="225"/>
      <c r="Q559" s="225"/>
      <c r="R559" s="225"/>
      <c r="S559" s="225"/>
      <c r="T559" s="225"/>
      <c r="U559" s="225"/>
      <c r="V559" s="225"/>
      <c r="W559" s="225"/>
      <c r="X559" s="226"/>
    </row>
    <row r="560" ht="13.5" thickTop="1"/>
    <row r="561" spans="1:24" ht="20.25" customHeight="1" thickBot="1">
      <c r="A561" s="262" t="e">
        <f>TEAMS!#REF!</f>
        <v>#REF!</v>
      </c>
      <c r="B561" s="263"/>
      <c r="C561" s="263"/>
      <c r="D561" s="263"/>
      <c r="E561" s="263"/>
      <c r="F561" s="263"/>
      <c r="G561" s="263"/>
      <c r="H561" s="263"/>
      <c r="I561" s="263"/>
      <c r="J561" s="263"/>
      <c r="K561" s="264"/>
      <c r="L561" s="265" t="s">
        <v>3</v>
      </c>
      <c r="M561" s="266"/>
      <c r="N561" s="262" t="e">
        <f>TEAMS!#REF!</f>
        <v>#REF!</v>
      </c>
      <c r="O561" s="263"/>
      <c r="P561" s="263"/>
      <c r="Q561" s="263"/>
      <c r="R561" s="263"/>
      <c r="S561" s="263"/>
      <c r="T561" s="263"/>
      <c r="U561" s="263"/>
      <c r="V561" s="263"/>
      <c r="W561" s="263"/>
      <c r="X561" s="26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62" t="e">
        <f>TEAMS!#REF!</f>
        <v>#REF!</v>
      </c>
      <c r="B563" s="263"/>
      <c r="C563" s="263"/>
      <c r="D563" s="263"/>
      <c r="E563" s="263"/>
      <c r="F563" s="263"/>
      <c r="G563" s="263"/>
      <c r="H563" s="263"/>
      <c r="I563" s="263"/>
      <c r="J563" s="263"/>
      <c r="K563" s="264"/>
      <c r="L563" s="265" t="s">
        <v>4</v>
      </c>
      <c r="M563" s="266"/>
      <c r="N563" s="262" t="e">
        <f>TEAMS!#REF!</f>
        <v>#REF!</v>
      </c>
      <c r="O563" s="263"/>
      <c r="P563" s="263"/>
      <c r="Q563" s="263"/>
      <c r="R563" s="263"/>
      <c r="S563" s="263"/>
      <c r="T563" s="263"/>
      <c r="U563" s="263"/>
      <c r="V563" s="263"/>
      <c r="W563" s="263"/>
      <c r="X563" s="26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62" t="e">
        <f>TEAMS!#REF!</f>
        <v>#REF!</v>
      </c>
      <c r="B565" s="263"/>
      <c r="C565" s="263"/>
      <c r="D565" s="263"/>
      <c r="E565" s="263"/>
      <c r="F565" s="263"/>
      <c r="G565" s="263"/>
      <c r="H565" s="263"/>
      <c r="I565" s="263"/>
      <c r="J565" s="263"/>
      <c r="K565" s="264"/>
      <c r="L565" s="265" t="s">
        <v>5</v>
      </c>
      <c r="M565" s="266"/>
      <c r="N565" s="262" t="e">
        <f>TEAMS!#REF!</f>
        <v>#REF!</v>
      </c>
      <c r="O565" s="263"/>
      <c r="P565" s="263"/>
      <c r="Q565" s="263"/>
      <c r="R565" s="263"/>
      <c r="S565" s="263"/>
      <c r="T565" s="263"/>
      <c r="U565" s="263"/>
      <c r="V565" s="263"/>
      <c r="W565" s="263"/>
      <c r="X565" s="26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62">
        <f>TEAMS!$P$12</f>
        <v>0</v>
      </c>
      <c r="B567" s="263"/>
      <c r="C567" s="263"/>
      <c r="D567" s="263"/>
      <c r="E567" s="263"/>
      <c r="F567" s="263"/>
      <c r="G567" s="263"/>
      <c r="H567" s="263"/>
      <c r="I567" s="263"/>
      <c r="J567" s="263"/>
      <c r="K567" s="264"/>
      <c r="L567" s="265" t="s">
        <v>6</v>
      </c>
      <c r="M567" s="268"/>
      <c r="N567" s="262">
        <f>TEAMS!$N$12</f>
        <v>0</v>
      </c>
      <c r="O567" s="263"/>
      <c r="P567" s="263"/>
      <c r="Q567" s="263"/>
      <c r="R567" s="263"/>
      <c r="S567" s="263"/>
      <c r="T567" s="263"/>
      <c r="U567" s="263"/>
      <c r="V567" s="263"/>
      <c r="W567" s="263"/>
      <c r="X567" s="264"/>
    </row>
    <row r="568" ht="5.25" customHeight="1" thickTop="1"/>
    <row r="569" spans="1:22" ht="15.75" customHeight="1" thickBot="1">
      <c r="A569" s="23">
        <v>2</v>
      </c>
      <c r="C569" s="267" t="s">
        <v>9</v>
      </c>
      <c r="D569" s="267"/>
      <c r="E569" s="267"/>
      <c r="F569" s="267"/>
      <c r="G569" s="267"/>
      <c r="H569" s="267"/>
      <c r="I569" s="267"/>
      <c r="P569" s="267" t="s">
        <v>9</v>
      </c>
      <c r="Q569" s="267"/>
      <c r="R569" s="267"/>
      <c r="S569" s="267"/>
      <c r="T569" s="267"/>
      <c r="U569" s="267"/>
      <c r="V569" s="267"/>
    </row>
    <row r="570" spans="3:22" ht="30" customHeight="1" thickBot="1" thickTop="1">
      <c r="C570" s="255"/>
      <c r="D570" s="256"/>
      <c r="E570" s="256"/>
      <c r="F570" s="256"/>
      <c r="G570" s="256"/>
      <c r="H570" s="256"/>
      <c r="I570" s="257"/>
      <c r="P570" s="255"/>
      <c r="Q570" s="256"/>
      <c r="R570" s="256"/>
      <c r="S570" s="256"/>
      <c r="T570" s="256"/>
      <c r="U570" s="256"/>
      <c r="V570" s="257"/>
    </row>
    <row r="571" spans="1:24" ht="18.75" customHeight="1" thickTop="1">
      <c r="A571" s="261" t="s">
        <v>10</v>
      </c>
      <c r="B571" s="261"/>
      <c r="C571" s="261"/>
      <c r="D571" s="261"/>
      <c r="E571" s="261"/>
      <c r="F571" s="261"/>
      <c r="G571" s="261"/>
      <c r="H571" s="261"/>
      <c r="I571" s="261"/>
      <c r="J571" s="261"/>
      <c r="K571" s="261"/>
      <c r="N571" s="261" t="s">
        <v>10</v>
      </c>
      <c r="O571" s="261"/>
      <c r="P571" s="261"/>
      <c r="Q571" s="261"/>
      <c r="R571" s="261"/>
      <c r="S571" s="261"/>
      <c r="T571" s="261"/>
      <c r="U571" s="261"/>
      <c r="V571" s="261"/>
      <c r="W571" s="261"/>
      <c r="X571" s="261"/>
    </row>
    <row r="572" ht="3.75" customHeight="1" thickBot="1"/>
    <row r="573" spans="1:24" ht="27.75" customHeight="1" thickBot="1" thickTop="1">
      <c r="A573" s="255"/>
      <c r="B573" s="256"/>
      <c r="C573" s="256"/>
      <c r="D573" s="256"/>
      <c r="E573" s="256"/>
      <c r="F573" s="256"/>
      <c r="G573" s="256"/>
      <c r="H573" s="256"/>
      <c r="I573" s="256"/>
      <c r="J573" s="256"/>
      <c r="K573" s="257"/>
      <c r="L573" s="259">
        <v>25</v>
      </c>
      <c r="M573" s="260"/>
      <c r="N573" s="255"/>
      <c r="O573" s="256"/>
      <c r="P573" s="256"/>
      <c r="Q573" s="256"/>
      <c r="R573" s="256"/>
      <c r="S573" s="256"/>
      <c r="T573" s="256"/>
      <c r="U573" s="256"/>
      <c r="V573" s="256"/>
      <c r="W573" s="256"/>
      <c r="X573" s="257"/>
    </row>
    <row r="574" ht="5.25" customHeight="1" thickTop="1"/>
    <row r="575" spans="1:24" ht="20.25" customHeight="1" thickBot="1">
      <c r="A575" s="241" t="s">
        <v>11</v>
      </c>
      <c r="B575" s="241"/>
      <c r="C575" s="241"/>
      <c r="D575" s="241"/>
      <c r="E575" s="241"/>
      <c r="F575" s="241"/>
      <c r="G575" s="241"/>
      <c r="H575" s="241"/>
      <c r="I575" s="241"/>
      <c r="J575" s="241"/>
      <c r="K575" s="241"/>
      <c r="L575" s="241"/>
      <c r="M575" s="258"/>
      <c r="N575" s="258"/>
      <c r="O575" s="258"/>
      <c r="P575" s="258"/>
      <c r="Q575" s="258"/>
      <c r="R575" s="258"/>
      <c r="S575" s="258"/>
      <c r="T575" s="258"/>
      <c r="U575" s="258"/>
      <c r="V575" s="258"/>
      <c r="W575" s="258"/>
      <c r="X575" s="258"/>
    </row>
    <row r="576" spans="1:24" ht="18">
      <c r="A576" s="227" t="str">
        <f>TEAMS!$D$1</f>
        <v>CLUB NAME</v>
      </c>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row>
    <row r="577" ht="6" customHeight="1"/>
    <row r="578" spans="1:24" ht="15.75">
      <c r="A578" s="228" t="str">
        <f>TEAMS!$D$3</f>
        <v>Tuesday Mens Mufti.</v>
      </c>
      <c r="B578" s="228"/>
      <c r="C578" s="228"/>
      <c r="D578" s="228"/>
      <c r="E578" s="228"/>
      <c r="F578" s="228"/>
      <c r="G578" s="228"/>
      <c r="H578" s="228"/>
      <c r="I578" s="228"/>
      <c r="J578" s="228"/>
      <c r="K578" s="228"/>
      <c r="L578" s="228"/>
      <c r="M578" s="228"/>
      <c r="N578" s="228"/>
      <c r="O578" s="228"/>
      <c r="P578" s="228"/>
      <c r="Q578" s="228"/>
      <c r="R578" s="228"/>
      <c r="S578" s="228"/>
      <c r="T578" s="228"/>
      <c r="U578" s="228"/>
      <c r="V578" s="228"/>
      <c r="W578" s="228"/>
      <c r="X578" s="228"/>
    </row>
    <row r="579" ht="6" customHeight="1"/>
    <row r="580" spans="3:24" ht="15.75">
      <c r="C580" s="220" t="s">
        <v>2</v>
      </c>
      <c r="D580" s="220"/>
      <c r="E580" s="220"/>
      <c r="F580" s="220"/>
      <c r="G580" s="220"/>
      <c r="H580" s="3"/>
      <c r="I580" s="220" t="s">
        <v>1</v>
      </c>
      <c r="J580" s="220"/>
      <c r="K580" s="220"/>
      <c r="L580" s="220"/>
      <c r="M580" s="220"/>
      <c r="N580" s="220"/>
      <c r="O580" s="220"/>
      <c r="P580" s="220"/>
      <c r="Q580" s="220"/>
      <c r="R580" s="220"/>
      <c r="S580" s="220"/>
      <c r="T580" s="220"/>
      <c r="U580" s="220"/>
      <c r="V580" s="220"/>
      <c r="W580" s="220"/>
      <c r="X580" s="220"/>
    </row>
    <row r="581" ht="3" customHeight="1"/>
    <row r="582" spans="3:24" ht="21" customHeight="1" thickBot="1">
      <c r="C582" s="221">
        <f>TEAMS!$O$13</f>
        <v>0</v>
      </c>
      <c r="D582" s="222"/>
      <c r="E582" s="222"/>
      <c r="F582" s="222"/>
      <c r="G582" s="223"/>
      <c r="I582" s="224">
        <f>TEAMS!$D$2</f>
        <v>40609</v>
      </c>
      <c r="J582" s="225"/>
      <c r="K582" s="225"/>
      <c r="L582" s="225"/>
      <c r="M582" s="225"/>
      <c r="N582" s="225"/>
      <c r="O582" s="225"/>
      <c r="P582" s="225"/>
      <c r="Q582" s="225"/>
      <c r="R582" s="225"/>
      <c r="S582" s="225"/>
      <c r="T582" s="225"/>
      <c r="U582" s="225"/>
      <c r="V582" s="225"/>
      <c r="W582" s="225"/>
      <c r="X582" s="226"/>
    </row>
    <row r="583" ht="13.5" thickTop="1"/>
    <row r="584" spans="1:24" ht="20.25" customHeight="1" thickBot="1">
      <c r="A584" s="262" t="e">
        <f>TEAMS!#REF!</f>
        <v>#REF!</v>
      </c>
      <c r="B584" s="263"/>
      <c r="C584" s="263"/>
      <c r="D584" s="263"/>
      <c r="E584" s="263"/>
      <c r="F584" s="263"/>
      <c r="G584" s="263"/>
      <c r="H584" s="263"/>
      <c r="I584" s="263"/>
      <c r="J584" s="263"/>
      <c r="K584" s="264"/>
      <c r="L584" s="265" t="s">
        <v>3</v>
      </c>
      <c r="M584" s="266"/>
      <c r="N584" s="262" t="e">
        <f>TEAMS!#REF!</f>
        <v>#REF!</v>
      </c>
      <c r="O584" s="263"/>
      <c r="P584" s="263"/>
      <c r="Q584" s="263"/>
      <c r="R584" s="263"/>
      <c r="S584" s="263"/>
      <c r="T584" s="263"/>
      <c r="U584" s="263"/>
      <c r="V584" s="263"/>
      <c r="W584" s="263"/>
      <c r="X584" s="26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62" t="e">
        <f>TEAMS!#REF!</f>
        <v>#REF!</v>
      </c>
      <c r="B586" s="263"/>
      <c r="C586" s="263"/>
      <c r="D586" s="263"/>
      <c r="E586" s="263"/>
      <c r="F586" s="263"/>
      <c r="G586" s="263"/>
      <c r="H586" s="263"/>
      <c r="I586" s="263"/>
      <c r="J586" s="263"/>
      <c r="K586" s="264"/>
      <c r="L586" s="265" t="s">
        <v>4</v>
      </c>
      <c r="M586" s="266"/>
      <c r="N586" s="262" t="e">
        <f>TEAMS!#REF!</f>
        <v>#REF!</v>
      </c>
      <c r="O586" s="263"/>
      <c r="P586" s="263"/>
      <c r="Q586" s="263"/>
      <c r="R586" s="263"/>
      <c r="S586" s="263"/>
      <c r="T586" s="263"/>
      <c r="U586" s="263"/>
      <c r="V586" s="263"/>
      <c r="W586" s="263"/>
      <c r="X586" s="26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62" t="e">
        <f>TEAMS!#REF!</f>
        <v>#REF!</v>
      </c>
      <c r="B588" s="263"/>
      <c r="C588" s="263"/>
      <c r="D588" s="263"/>
      <c r="E588" s="263"/>
      <c r="F588" s="263"/>
      <c r="G588" s="263"/>
      <c r="H588" s="263"/>
      <c r="I588" s="263"/>
      <c r="J588" s="263"/>
      <c r="K588" s="264"/>
      <c r="L588" s="265" t="s">
        <v>5</v>
      </c>
      <c r="M588" s="266"/>
      <c r="N588" s="262" t="e">
        <f>TEAMS!#REF!</f>
        <v>#REF!</v>
      </c>
      <c r="O588" s="263"/>
      <c r="P588" s="263"/>
      <c r="Q588" s="263"/>
      <c r="R588" s="263"/>
      <c r="S588" s="263"/>
      <c r="T588" s="263"/>
      <c r="U588" s="263"/>
      <c r="V588" s="263"/>
      <c r="W588" s="263"/>
      <c r="X588" s="26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62">
        <f>TEAMS!$P$14</f>
        <v>0</v>
      </c>
      <c r="B590" s="263"/>
      <c r="C590" s="263"/>
      <c r="D590" s="263"/>
      <c r="E590" s="263"/>
      <c r="F590" s="263"/>
      <c r="G590" s="263"/>
      <c r="H590" s="263"/>
      <c r="I590" s="263"/>
      <c r="J590" s="263"/>
      <c r="K590" s="264"/>
      <c r="L590" s="265" t="s">
        <v>6</v>
      </c>
      <c r="M590" s="268"/>
      <c r="N590" s="262">
        <f>TEAMS!$N$14</f>
        <v>0</v>
      </c>
      <c r="O590" s="263"/>
      <c r="P590" s="263"/>
      <c r="Q590" s="263"/>
      <c r="R590" s="263"/>
      <c r="S590" s="263"/>
      <c r="T590" s="263"/>
      <c r="U590" s="263"/>
      <c r="V590" s="263"/>
      <c r="W590" s="263"/>
      <c r="X590" s="264"/>
    </row>
    <row r="591" ht="5.25" customHeight="1" thickTop="1"/>
    <row r="592" spans="1:22" ht="15.75" customHeight="1" thickBot="1">
      <c r="A592" s="23">
        <v>2</v>
      </c>
      <c r="C592" s="267" t="s">
        <v>9</v>
      </c>
      <c r="D592" s="267"/>
      <c r="E592" s="267"/>
      <c r="F592" s="267"/>
      <c r="G592" s="267"/>
      <c r="H592" s="267"/>
      <c r="I592" s="267"/>
      <c r="P592" s="267" t="s">
        <v>9</v>
      </c>
      <c r="Q592" s="267"/>
      <c r="R592" s="267"/>
      <c r="S592" s="267"/>
      <c r="T592" s="267"/>
      <c r="U592" s="267"/>
      <c r="V592" s="267"/>
    </row>
    <row r="593" spans="3:22" ht="30" customHeight="1" thickBot="1" thickTop="1">
      <c r="C593" s="255"/>
      <c r="D593" s="256"/>
      <c r="E593" s="256"/>
      <c r="F593" s="256"/>
      <c r="G593" s="256"/>
      <c r="H593" s="256"/>
      <c r="I593" s="257"/>
      <c r="P593" s="255"/>
      <c r="Q593" s="256"/>
      <c r="R593" s="256"/>
      <c r="S593" s="256"/>
      <c r="T593" s="256"/>
      <c r="U593" s="256"/>
      <c r="V593" s="257"/>
    </row>
    <row r="594" spans="1:24" ht="18.75" customHeight="1" thickTop="1">
      <c r="A594" s="261" t="s">
        <v>10</v>
      </c>
      <c r="B594" s="261"/>
      <c r="C594" s="261"/>
      <c r="D594" s="261"/>
      <c r="E594" s="261"/>
      <c r="F594" s="261"/>
      <c r="G594" s="261"/>
      <c r="H594" s="261"/>
      <c r="I594" s="261"/>
      <c r="J594" s="261"/>
      <c r="K594" s="261"/>
      <c r="N594" s="261" t="s">
        <v>10</v>
      </c>
      <c r="O594" s="261"/>
      <c r="P594" s="261"/>
      <c r="Q594" s="261"/>
      <c r="R594" s="261"/>
      <c r="S594" s="261"/>
      <c r="T594" s="261"/>
      <c r="U594" s="261"/>
      <c r="V594" s="261"/>
      <c r="W594" s="261"/>
      <c r="X594" s="261"/>
    </row>
    <row r="595" ht="3.75" customHeight="1" thickBot="1"/>
    <row r="596" spans="1:24" ht="27.75" customHeight="1" thickBot="1" thickTop="1">
      <c r="A596" s="255"/>
      <c r="B596" s="256"/>
      <c r="C596" s="256"/>
      <c r="D596" s="256"/>
      <c r="E596" s="256"/>
      <c r="F596" s="256"/>
      <c r="G596" s="256"/>
      <c r="H596" s="256"/>
      <c r="I596" s="256"/>
      <c r="J596" s="256"/>
      <c r="K596" s="257"/>
      <c r="L596" s="259">
        <v>26</v>
      </c>
      <c r="M596" s="260"/>
      <c r="N596" s="255"/>
      <c r="O596" s="256"/>
      <c r="P596" s="256"/>
      <c r="Q596" s="256"/>
      <c r="R596" s="256"/>
      <c r="S596" s="256"/>
      <c r="T596" s="256"/>
      <c r="U596" s="256"/>
      <c r="V596" s="256"/>
      <c r="W596" s="256"/>
      <c r="X596" s="257"/>
    </row>
    <row r="597" ht="5.25" customHeight="1" thickTop="1"/>
    <row r="598" spans="1:24" ht="20.25" customHeight="1" thickBot="1">
      <c r="A598" s="241" t="s">
        <v>11</v>
      </c>
      <c r="B598" s="241"/>
      <c r="C598" s="241"/>
      <c r="D598" s="241"/>
      <c r="E598" s="241"/>
      <c r="F598" s="241"/>
      <c r="G598" s="241"/>
      <c r="H598" s="241"/>
      <c r="I598" s="241"/>
      <c r="J598" s="241"/>
      <c r="K598" s="241"/>
      <c r="L598" s="241"/>
      <c r="M598" s="258"/>
      <c r="N598" s="258"/>
      <c r="O598" s="258"/>
      <c r="P598" s="258"/>
      <c r="Q598" s="258"/>
      <c r="R598" s="258"/>
      <c r="S598" s="258"/>
      <c r="T598" s="258"/>
      <c r="U598" s="258"/>
      <c r="V598" s="258"/>
      <c r="W598" s="258"/>
      <c r="X598" s="258"/>
    </row>
    <row r="599" spans="1:24" ht="18">
      <c r="A599" s="227" t="str">
        <f>TEAMS!$D$1</f>
        <v>CLUB NAME</v>
      </c>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row>
    <row r="600" ht="6" customHeight="1"/>
    <row r="601" spans="1:24" ht="15.75">
      <c r="A601" s="228" t="str">
        <f>TEAMS!$D$3</f>
        <v>Tuesday Mens Mufti.</v>
      </c>
      <c r="B601" s="228"/>
      <c r="C601" s="228"/>
      <c r="D601" s="228"/>
      <c r="E601" s="228"/>
      <c r="F601" s="228"/>
      <c r="G601" s="228"/>
      <c r="H601" s="228"/>
      <c r="I601" s="228"/>
      <c r="J601" s="228"/>
      <c r="K601" s="228"/>
      <c r="L601" s="228"/>
      <c r="M601" s="228"/>
      <c r="N601" s="228"/>
      <c r="O601" s="228"/>
      <c r="P601" s="228"/>
      <c r="Q601" s="228"/>
      <c r="R601" s="228"/>
      <c r="S601" s="228"/>
      <c r="T601" s="228"/>
      <c r="U601" s="228"/>
      <c r="V601" s="228"/>
      <c r="W601" s="228"/>
      <c r="X601" s="228"/>
    </row>
    <row r="602" ht="6" customHeight="1"/>
    <row r="603" spans="3:24" ht="15.75">
      <c r="C603" s="220" t="s">
        <v>2</v>
      </c>
      <c r="D603" s="220"/>
      <c r="E603" s="220"/>
      <c r="F603" s="220"/>
      <c r="G603" s="220"/>
      <c r="H603" s="3"/>
      <c r="I603" s="220" t="s">
        <v>1</v>
      </c>
      <c r="J603" s="220"/>
      <c r="K603" s="220"/>
      <c r="L603" s="220"/>
      <c r="M603" s="220"/>
      <c r="N603" s="220"/>
      <c r="O603" s="220"/>
      <c r="P603" s="220"/>
      <c r="Q603" s="220"/>
      <c r="R603" s="220"/>
      <c r="S603" s="220"/>
      <c r="T603" s="220"/>
      <c r="U603" s="220"/>
      <c r="V603" s="220"/>
      <c r="W603" s="220"/>
      <c r="X603" s="220"/>
    </row>
    <row r="604" ht="3" customHeight="1"/>
    <row r="605" spans="3:24" ht="21" customHeight="1" thickBot="1">
      <c r="C605" s="221">
        <f>TEAMS!$O$15</f>
        <v>0</v>
      </c>
      <c r="D605" s="222"/>
      <c r="E605" s="222"/>
      <c r="F605" s="222"/>
      <c r="G605" s="223"/>
      <c r="I605" s="224">
        <f>TEAMS!$D$2</f>
        <v>40609</v>
      </c>
      <c r="J605" s="225"/>
      <c r="K605" s="225"/>
      <c r="L605" s="225"/>
      <c r="M605" s="225"/>
      <c r="N605" s="225"/>
      <c r="O605" s="225"/>
      <c r="P605" s="225"/>
      <c r="Q605" s="225"/>
      <c r="R605" s="225"/>
      <c r="S605" s="225"/>
      <c r="T605" s="225"/>
      <c r="U605" s="225"/>
      <c r="V605" s="225"/>
      <c r="W605" s="225"/>
      <c r="X605" s="226"/>
    </row>
    <row r="606" ht="13.5" thickTop="1"/>
    <row r="607" spans="1:24" ht="20.25" customHeight="1" thickBot="1">
      <c r="A607" s="262" t="e">
        <f>TEAMS!#REF!</f>
        <v>#REF!</v>
      </c>
      <c r="B607" s="263"/>
      <c r="C607" s="263"/>
      <c r="D607" s="263"/>
      <c r="E607" s="263"/>
      <c r="F607" s="263"/>
      <c r="G607" s="263"/>
      <c r="H607" s="263"/>
      <c r="I607" s="263"/>
      <c r="J607" s="263"/>
      <c r="K607" s="264"/>
      <c r="L607" s="265" t="s">
        <v>3</v>
      </c>
      <c r="M607" s="266"/>
      <c r="N607" s="262" t="e">
        <f>TEAMS!#REF!</f>
        <v>#REF!</v>
      </c>
      <c r="O607" s="263"/>
      <c r="P607" s="263"/>
      <c r="Q607" s="263"/>
      <c r="R607" s="263"/>
      <c r="S607" s="263"/>
      <c r="T607" s="263"/>
      <c r="U607" s="263"/>
      <c r="V607" s="263"/>
      <c r="W607" s="263"/>
      <c r="X607" s="26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62" t="e">
        <f>TEAMS!#REF!</f>
        <v>#REF!</v>
      </c>
      <c r="B609" s="263"/>
      <c r="C609" s="263"/>
      <c r="D609" s="263"/>
      <c r="E609" s="263"/>
      <c r="F609" s="263"/>
      <c r="G609" s="263"/>
      <c r="H609" s="263"/>
      <c r="I609" s="263"/>
      <c r="J609" s="263"/>
      <c r="K609" s="264"/>
      <c r="L609" s="265" t="s">
        <v>4</v>
      </c>
      <c r="M609" s="266"/>
      <c r="N609" s="262" t="e">
        <f>TEAMS!#REF!</f>
        <v>#REF!</v>
      </c>
      <c r="O609" s="263"/>
      <c r="P609" s="263"/>
      <c r="Q609" s="263"/>
      <c r="R609" s="263"/>
      <c r="S609" s="263"/>
      <c r="T609" s="263"/>
      <c r="U609" s="263"/>
      <c r="V609" s="263"/>
      <c r="W609" s="263"/>
      <c r="X609" s="26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62" t="e">
        <f>TEAMS!#REF!</f>
        <v>#REF!</v>
      </c>
      <c r="B611" s="263"/>
      <c r="C611" s="263"/>
      <c r="D611" s="263"/>
      <c r="E611" s="263"/>
      <c r="F611" s="263"/>
      <c r="G611" s="263"/>
      <c r="H611" s="263"/>
      <c r="I611" s="263"/>
      <c r="J611" s="263"/>
      <c r="K611" s="264"/>
      <c r="L611" s="265" t="s">
        <v>5</v>
      </c>
      <c r="M611" s="266"/>
      <c r="N611" s="262" t="e">
        <f>TEAMS!#REF!</f>
        <v>#REF!</v>
      </c>
      <c r="O611" s="263"/>
      <c r="P611" s="263"/>
      <c r="Q611" s="263"/>
      <c r="R611" s="263"/>
      <c r="S611" s="263"/>
      <c r="T611" s="263"/>
      <c r="U611" s="263"/>
      <c r="V611" s="263"/>
      <c r="W611" s="263"/>
      <c r="X611" s="26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62">
        <f>TEAMS!$P$16</f>
        <v>0</v>
      </c>
      <c r="B613" s="263"/>
      <c r="C613" s="263"/>
      <c r="D613" s="263"/>
      <c r="E613" s="263"/>
      <c r="F613" s="263"/>
      <c r="G613" s="263"/>
      <c r="H613" s="263"/>
      <c r="I613" s="263"/>
      <c r="J613" s="263"/>
      <c r="K613" s="264"/>
      <c r="L613" s="265" t="s">
        <v>6</v>
      </c>
      <c r="M613" s="268"/>
      <c r="N613" s="262">
        <f>TEAMS!$N$16</f>
        <v>0</v>
      </c>
      <c r="O613" s="263"/>
      <c r="P613" s="263"/>
      <c r="Q613" s="263"/>
      <c r="R613" s="263"/>
      <c r="S613" s="263"/>
      <c r="T613" s="263"/>
      <c r="U613" s="263"/>
      <c r="V613" s="263"/>
      <c r="W613" s="263"/>
      <c r="X613" s="264"/>
    </row>
    <row r="614" ht="5.25" customHeight="1" thickTop="1"/>
    <row r="615" spans="1:22" ht="15.75" customHeight="1" thickBot="1">
      <c r="A615" s="23">
        <v>2</v>
      </c>
      <c r="C615" s="267" t="s">
        <v>9</v>
      </c>
      <c r="D615" s="267"/>
      <c r="E615" s="267"/>
      <c r="F615" s="267"/>
      <c r="G615" s="267"/>
      <c r="H615" s="267"/>
      <c r="I615" s="267"/>
      <c r="P615" s="267" t="s">
        <v>9</v>
      </c>
      <c r="Q615" s="267"/>
      <c r="R615" s="267"/>
      <c r="S615" s="267"/>
      <c r="T615" s="267"/>
      <c r="U615" s="267"/>
      <c r="V615" s="267"/>
    </row>
    <row r="616" spans="3:22" ht="30" customHeight="1" thickBot="1" thickTop="1">
      <c r="C616" s="255"/>
      <c r="D616" s="256"/>
      <c r="E616" s="256"/>
      <c r="F616" s="256"/>
      <c r="G616" s="256"/>
      <c r="H616" s="256"/>
      <c r="I616" s="257"/>
      <c r="P616" s="255"/>
      <c r="Q616" s="256"/>
      <c r="R616" s="256"/>
      <c r="S616" s="256"/>
      <c r="T616" s="256"/>
      <c r="U616" s="256"/>
      <c r="V616" s="257"/>
    </row>
    <row r="617" spans="1:24" ht="18.75" customHeight="1" thickTop="1">
      <c r="A617" s="261" t="s">
        <v>10</v>
      </c>
      <c r="B617" s="261"/>
      <c r="C617" s="261"/>
      <c r="D617" s="261"/>
      <c r="E617" s="261"/>
      <c r="F617" s="261"/>
      <c r="G617" s="261"/>
      <c r="H617" s="261"/>
      <c r="I617" s="261"/>
      <c r="J617" s="261"/>
      <c r="K617" s="261"/>
      <c r="N617" s="261" t="s">
        <v>10</v>
      </c>
      <c r="O617" s="261"/>
      <c r="P617" s="261"/>
      <c r="Q617" s="261"/>
      <c r="R617" s="261"/>
      <c r="S617" s="261"/>
      <c r="T617" s="261"/>
      <c r="U617" s="261"/>
      <c r="V617" s="261"/>
      <c r="W617" s="261"/>
      <c r="X617" s="261"/>
    </row>
    <row r="618" ht="3.75" customHeight="1" thickBot="1"/>
    <row r="619" spans="1:24" ht="27.75" customHeight="1" thickBot="1" thickTop="1">
      <c r="A619" s="255"/>
      <c r="B619" s="256"/>
      <c r="C619" s="256"/>
      <c r="D619" s="256"/>
      <c r="E619" s="256"/>
      <c r="F619" s="256"/>
      <c r="G619" s="256"/>
      <c r="H619" s="256"/>
      <c r="I619" s="256"/>
      <c r="J619" s="256"/>
      <c r="K619" s="257"/>
      <c r="L619" s="259">
        <v>27</v>
      </c>
      <c r="M619" s="260"/>
      <c r="N619" s="255"/>
      <c r="O619" s="256"/>
      <c r="P619" s="256"/>
      <c r="Q619" s="256"/>
      <c r="R619" s="256"/>
      <c r="S619" s="256"/>
      <c r="T619" s="256"/>
      <c r="U619" s="256"/>
      <c r="V619" s="256"/>
      <c r="W619" s="256"/>
      <c r="X619" s="257"/>
    </row>
    <row r="620" ht="5.25" customHeight="1" thickTop="1"/>
    <row r="621" spans="1:24" ht="20.25" customHeight="1" thickBot="1">
      <c r="A621" s="241" t="s">
        <v>11</v>
      </c>
      <c r="B621" s="241"/>
      <c r="C621" s="241"/>
      <c r="D621" s="241"/>
      <c r="E621" s="241"/>
      <c r="F621" s="241"/>
      <c r="G621" s="241"/>
      <c r="H621" s="241"/>
      <c r="I621" s="241"/>
      <c r="J621" s="241"/>
      <c r="K621" s="241"/>
      <c r="L621" s="241"/>
      <c r="M621" s="258"/>
      <c r="N621" s="258"/>
      <c r="O621" s="258"/>
      <c r="P621" s="258"/>
      <c r="Q621" s="258"/>
      <c r="R621" s="258"/>
      <c r="S621" s="258"/>
      <c r="T621" s="258"/>
      <c r="U621" s="258"/>
      <c r="V621" s="258"/>
      <c r="W621" s="258"/>
      <c r="X621" s="258"/>
    </row>
    <row r="622" spans="1:24" ht="18">
      <c r="A622" s="227" t="str">
        <f>TEAMS!$D$1</f>
        <v>CLUB NAME</v>
      </c>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row>
    <row r="623" ht="6" customHeight="1"/>
    <row r="624" spans="1:24" ht="15.75">
      <c r="A624" s="228" t="str">
        <f>TEAMS!$D$3</f>
        <v>Tuesday Mens Mufti.</v>
      </c>
      <c r="B624" s="228"/>
      <c r="C624" s="228"/>
      <c r="D624" s="228"/>
      <c r="E624" s="228"/>
      <c r="F624" s="228"/>
      <c r="G624" s="228"/>
      <c r="H624" s="228"/>
      <c r="I624" s="228"/>
      <c r="J624" s="228"/>
      <c r="K624" s="228"/>
      <c r="L624" s="228"/>
      <c r="M624" s="228"/>
      <c r="N624" s="228"/>
      <c r="O624" s="228"/>
      <c r="P624" s="228"/>
      <c r="Q624" s="228"/>
      <c r="R624" s="228"/>
      <c r="S624" s="228"/>
      <c r="T624" s="228"/>
      <c r="U624" s="228"/>
      <c r="V624" s="228"/>
      <c r="W624" s="228"/>
      <c r="X624" s="228"/>
    </row>
    <row r="625" ht="6" customHeight="1"/>
    <row r="626" spans="3:24" ht="15.75">
      <c r="C626" s="220" t="s">
        <v>2</v>
      </c>
      <c r="D626" s="220"/>
      <c r="E626" s="220"/>
      <c r="F626" s="220"/>
      <c r="G626" s="220"/>
      <c r="H626" s="3"/>
      <c r="I626" s="220" t="s">
        <v>1</v>
      </c>
      <c r="J626" s="220"/>
      <c r="K626" s="220"/>
      <c r="L626" s="220"/>
      <c r="M626" s="220"/>
      <c r="N626" s="220"/>
      <c r="O626" s="220"/>
      <c r="P626" s="220"/>
      <c r="Q626" s="220"/>
      <c r="R626" s="220"/>
      <c r="S626" s="220"/>
      <c r="T626" s="220"/>
      <c r="U626" s="220"/>
      <c r="V626" s="220"/>
      <c r="W626" s="220"/>
      <c r="X626" s="220"/>
    </row>
    <row r="627" ht="3" customHeight="1"/>
    <row r="628" spans="3:24" ht="21" customHeight="1" thickBot="1">
      <c r="C628" s="221">
        <f>TEAMS!$O$17</f>
        <v>0</v>
      </c>
      <c r="D628" s="222"/>
      <c r="E628" s="222"/>
      <c r="F628" s="222"/>
      <c r="G628" s="223"/>
      <c r="I628" s="224">
        <f>TEAMS!$D$2</f>
        <v>40609</v>
      </c>
      <c r="J628" s="225"/>
      <c r="K628" s="225"/>
      <c r="L628" s="225"/>
      <c r="M628" s="225"/>
      <c r="N628" s="225"/>
      <c r="O628" s="225"/>
      <c r="P628" s="225"/>
      <c r="Q628" s="225"/>
      <c r="R628" s="225"/>
      <c r="S628" s="225"/>
      <c r="T628" s="225"/>
      <c r="U628" s="225"/>
      <c r="V628" s="225"/>
      <c r="W628" s="225"/>
      <c r="X628" s="226"/>
    </row>
    <row r="629" ht="13.5" thickTop="1"/>
    <row r="630" spans="1:24" ht="20.25" customHeight="1" thickBot="1">
      <c r="A630" s="262" t="e">
        <f>TEAMS!#REF!</f>
        <v>#REF!</v>
      </c>
      <c r="B630" s="263"/>
      <c r="C630" s="263"/>
      <c r="D630" s="263"/>
      <c r="E630" s="263"/>
      <c r="F630" s="263"/>
      <c r="G630" s="263"/>
      <c r="H630" s="263"/>
      <c r="I630" s="263"/>
      <c r="J630" s="263"/>
      <c r="K630" s="264"/>
      <c r="L630" s="265" t="s">
        <v>3</v>
      </c>
      <c r="M630" s="266"/>
      <c r="N630" s="262" t="e">
        <f>TEAMS!#REF!</f>
        <v>#REF!</v>
      </c>
      <c r="O630" s="263"/>
      <c r="P630" s="263"/>
      <c r="Q630" s="263"/>
      <c r="R630" s="263"/>
      <c r="S630" s="263"/>
      <c r="T630" s="263"/>
      <c r="U630" s="263"/>
      <c r="V630" s="263"/>
      <c r="W630" s="263"/>
      <c r="X630" s="26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62" t="e">
        <f>TEAMS!#REF!</f>
        <v>#REF!</v>
      </c>
      <c r="B632" s="263"/>
      <c r="C632" s="263"/>
      <c r="D632" s="263"/>
      <c r="E632" s="263"/>
      <c r="F632" s="263"/>
      <c r="G632" s="263"/>
      <c r="H632" s="263"/>
      <c r="I632" s="263"/>
      <c r="J632" s="263"/>
      <c r="K632" s="264"/>
      <c r="L632" s="265" t="s">
        <v>4</v>
      </c>
      <c r="M632" s="266"/>
      <c r="N632" s="262" t="e">
        <f>TEAMS!#REF!</f>
        <v>#REF!</v>
      </c>
      <c r="O632" s="263"/>
      <c r="P632" s="263"/>
      <c r="Q632" s="263"/>
      <c r="R632" s="263"/>
      <c r="S632" s="263"/>
      <c r="T632" s="263"/>
      <c r="U632" s="263"/>
      <c r="V632" s="263"/>
      <c r="W632" s="263"/>
      <c r="X632" s="26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62" t="e">
        <f>TEAMS!#REF!</f>
        <v>#REF!</v>
      </c>
      <c r="B634" s="263"/>
      <c r="C634" s="263"/>
      <c r="D634" s="263"/>
      <c r="E634" s="263"/>
      <c r="F634" s="263"/>
      <c r="G634" s="263"/>
      <c r="H634" s="263"/>
      <c r="I634" s="263"/>
      <c r="J634" s="263"/>
      <c r="K634" s="264"/>
      <c r="L634" s="265" t="s">
        <v>5</v>
      </c>
      <c r="M634" s="266"/>
      <c r="N634" s="262" t="e">
        <f>TEAMS!#REF!</f>
        <v>#REF!</v>
      </c>
      <c r="O634" s="263"/>
      <c r="P634" s="263"/>
      <c r="Q634" s="263"/>
      <c r="R634" s="263"/>
      <c r="S634" s="263"/>
      <c r="T634" s="263"/>
      <c r="U634" s="263"/>
      <c r="V634" s="263"/>
      <c r="W634" s="263"/>
      <c r="X634" s="26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62">
        <f>TEAMS!$P$18</f>
        <v>0</v>
      </c>
      <c r="B636" s="263"/>
      <c r="C636" s="263"/>
      <c r="D636" s="263"/>
      <c r="E636" s="263"/>
      <c r="F636" s="263"/>
      <c r="G636" s="263"/>
      <c r="H636" s="263"/>
      <c r="I636" s="263"/>
      <c r="J636" s="263"/>
      <c r="K636" s="264"/>
      <c r="L636" s="265" t="s">
        <v>6</v>
      </c>
      <c r="M636" s="266"/>
      <c r="N636" s="262">
        <f>TEAMS!$N$18</f>
        <v>0</v>
      </c>
      <c r="O636" s="263"/>
      <c r="P636" s="263"/>
      <c r="Q636" s="263"/>
      <c r="R636" s="263"/>
      <c r="S636" s="263"/>
      <c r="T636" s="263"/>
      <c r="U636" s="263"/>
      <c r="V636" s="263"/>
      <c r="W636" s="263"/>
      <c r="X636" s="264"/>
    </row>
    <row r="637" ht="5.25" customHeight="1" thickTop="1"/>
    <row r="638" spans="1:22" ht="15.75" customHeight="1" thickBot="1">
      <c r="A638" s="23">
        <v>2</v>
      </c>
      <c r="C638" s="267" t="s">
        <v>9</v>
      </c>
      <c r="D638" s="267"/>
      <c r="E638" s="267"/>
      <c r="F638" s="267"/>
      <c r="G638" s="267"/>
      <c r="H638" s="267"/>
      <c r="I638" s="267"/>
      <c r="P638" s="267" t="s">
        <v>9</v>
      </c>
      <c r="Q638" s="267"/>
      <c r="R638" s="267"/>
      <c r="S638" s="267"/>
      <c r="T638" s="267"/>
      <c r="U638" s="267"/>
      <c r="V638" s="267"/>
    </row>
    <row r="639" spans="3:22" ht="30" customHeight="1" thickBot="1" thickTop="1">
      <c r="C639" s="255"/>
      <c r="D639" s="256"/>
      <c r="E639" s="256"/>
      <c r="F639" s="256"/>
      <c r="G639" s="256"/>
      <c r="H639" s="256"/>
      <c r="I639" s="257"/>
      <c r="P639" s="255"/>
      <c r="Q639" s="256"/>
      <c r="R639" s="256"/>
      <c r="S639" s="256"/>
      <c r="T639" s="256"/>
      <c r="U639" s="256"/>
      <c r="V639" s="257"/>
    </row>
    <row r="640" spans="1:24" ht="18.75" customHeight="1" thickTop="1">
      <c r="A640" s="261" t="s">
        <v>10</v>
      </c>
      <c r="B640" s="261"/>
      <c r="C640" s="261"/>
      <c r="D640" s="261"/>
      <c r="E640" s="261"/>
      <c r="F640" s="261"/>
      <c r="G640" s="261"/>
      <c r="H640" s="261"/>
      <c r="I640" s="261"/>
      <c r="J640" s="261"/>
      <c r="K640" s="261"/>
      <c r="N640" s="261" t="s">
        <v>10</v>
      </c>
      <c r="O640" s="261"/>
      <c r="P640" s="261"/>
      <c r="Q640" s="261"/>
      <c r="R640" s="261"/>
      <c r="S640" s="261"/>
      <c r="T640" s="261"/>
      <c r="U640" s="261"/>
      <c r="V640" s="261"/>
      <c r="W640" s="261"/>
      <c r="X640" s="261"/>
    </row>
    <row r="641" ht="3.75" customHeight="1" thickBot="1"/>
    <row r="642" spans="1:24" ht="27.75" customHeight="1" thickBot="1" thickTop="1">
      <c r="A642" s="255"/>
      <c r="B642" s="256"/>
      <c r="C642" s="256"/>
      <c r="D642" s="256"/>
      <c r="E642" s="256"/>
      <c r="F642" s="256"/>
      <c r="G642" s="256"/>
      <c r="H642" s="256"/>
      <c r="I642" s="256"/>
      <c r="J642" s="256"/>
      <c r="K642" s="257"/>
      <c r="L642" s="259">
        <v>28</v>
      </c>
      <c r="M642" s="260"/>
      <c r="N642" s="255"/>
      <c r="O642" s="256"/>
      <c r="P642" s="256"/>
      <c r="Q642" s="256"/>
      <c r="R642" s="256"/>
      <c r="S642" s="256"/>
      <c r="T642" s="256"/>
      <c r="U642" s="256"/>
      <c r="V642" s="256"/>
      <c r="W642" s="256"/>
      <c r="X642" s="257"/>
    </row>
    <row r="643" ht="5.25" customHeight="1" thickTop="1"/>
    <row r="644" spans="1:24" ht="20.25" customHeight="1" thickBot="1">
      <c r="A644" s="241" t="s">
        <v>11</v>
      </c>
      <c r="B644" s="241"/>
      <c r="C644" s="241"/>
      <c r="D644" s="241"/>
      <c r="E644" s="241"/>
      <c r="F644" s="241"/>
      <c r="G644" s="241"/>
      <c r="H644" s="241"/>
      <c r="I644" s="241"/>
      <c r="J644" s="241"/>
      <c r="K644" s="241"/>
      <c r="L644" s="241"/>
      <c r="M644" s="258"/>
      <c r="N644" s="258"/>
      <c r="O644" s="258"/>
      <c r="P644" s="258"/>
      <c r="Q644" s="258"/>
      <c r="R644" s="258"/>
      <c r="S644" s="258"/>
      <c r="T644" s="258"/>
      <c r="U644" s="258"/>
      <c r="V644" s="258"/>
      <c r="W644" s="258"/>
      <c r="X644" s="258"/>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5"/>
  <dimension ref="A1:J609"/>
  <sheetViews>
    <sheetView showGridLines="0" showRowColHeaders="0" view="pageBreakPreview" zoomScaleSheetLayoutView="100" zoomScalePageLayoutView="0" workbookViewId="0" topLeftCell="A1">
      <selection activeCell="B591" sqref="B591:J591"/>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69" t="s">
        <v>2</v>
      </c>
      <c r="B1" s="269"/>
      <c r="C1" s="152">
        <f>TEAMS!$C$5</f>
        <v>0</v>
      </c>
      <c r="D1" s="20"/>
      <c r="E1" s="274" t="s">
        <v>53</v>
      </c>
      <c r="F1" s="275"/>
      <c r="G1" s="275"/>
      <c r="H1" s="275"/>
      <c r="I1" s="275"/>
      <c r="J1" s="276"/>
    </row>
    <row r="2" spans="1:10" ht="12.75" customHeight="1" thickBot="1" thickTop="1">
      <c r="A2" s="25">
        <v>1</v>
      </c>
      <c r="E2" s="277"/>
      <c r="F2" s="278"/>
      <c r="G2" s="278"/>
      <c r="H2" s="278"/>
      <c r="I2" s="278"/>
      <c r="J2" s="279"/>
    </row>
    <row r="3" spans="1:10" ht="27" customHeight="1" thickTop="1">
      <c r="A3" s="13"/>
      <c r="B3" s="270">
        <f>TEAMS!$B$6</f>
        <v>0</v>
      </c>
      <c r="C3" s="271"/>
      <c r="D3" s="270">
        <f>TEAMS!$D$6</f>
        <v>0</v>
      </c>
      <c r="E3" s="272"/>
      <c r="F3" s="159"/>
      <c r="G3" s="273">
        <f>TEAMS!$B$6</f>
        <v>0</v>
      </c>
      <c r="H3" s="272"/>
      <c r="I3" s="273">
        <f>TEAMS!$D$6</f>
        <v>0</v>
      </c>
      <c r="J3" s="272"/>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80" t="s">
        <v>54</v>
      </c>
      <c r="B5" s="281"/>
      <c r="C5" s="153"/>
      <c r="D5" s="154" t="s">
        <v>54</v>
      </c>
      <c r="E5" s="153"/>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55"/>
      <c r="C17" s="156"/>
      <c r="D17" s="155"/>
      <c r="E17" s="156"/>
      <c r="F17" s="6">
        <v>43</v>
      </c>
      <c r="G17" s="155"/>
      <c r="H17" s="156"/>
      <c r="I17" s="155"/>
      <c r="J17" s="156"/>
    </row>
    <row r="18" spans="1:10" ht="16.5" customHeight="1">
      <c r="A18" s="15">
        <v>27</v>
      </c>
      <c r="B18" s="155"/>
      <c r="C18" s="156"/>
      <c r="D18" s="155"/>
      <c r="E18" s="156"/>
      <c r="F18" s="6">
        <v>44</v>
      </c>
      <c r="G18" s="155"/>
      <c r="H18" s="156"/>
      <c r="I18" s="155"/>
      <c r="J18" s="156"/>
    </row>
    <row r="19" spans="1:10" ht="16.5" customHeight="1">
      <c r="A19" s="15">
        <v>28</v>
      </c>
      <c r="B19" s="155"/>
      <c r="C19" s="156"/>
      <c r="D19" s="155"/>
      <c r="E19" s="156"/>
      <c r="F19" s="6">
        <v>45</v>
      </c>
      <c r="G19" s="155"/>
      <c r="H19" s="156"/>
      <c r="I19" s="155"/>
      <c r="J19" s="156"/>
    </row>
    <row r="20" spans="1:10" ht="16.5" customHeight="1">
      <c r="A20" s="15">
        <v>29</v>
      </c>
      <c r="B20" s="155"/>
      <c r="C20" s="156"/>
      <c r="D20" s="155"/>
      <c r="E20" s="156"/>
      <c r="F20" s="6">
        <v>46</v>
      </c>
      <c r="G20" s="155"/>
      <c r="H20" s="156"/>
      <c r="I20" s="155"/>
      <c r="J20" s="156"/>
    </row>
    <row r="21" spans="1:10" ht="16.5" customHeight="1" thickBot="1">
      <c r="A21" s="16">
        <v>30</v>
      </c>
      <c r="B21" s="11"/>
      <c r="C21" s="12"/>
      <c r="D21" s="11"/>
      <c r="E21" s="12"/>
      <c r="F21" s="17" t="s">
        <v>5</v>
      </c>
      <c r="G21" s="11"/>
      <c r="H21" s="12"/>
      <c r="I21" s="11"/>
      <c r="J21" s="12"/>
    </row>
    <row r="22" spans="1:10" ht="15.75" customHeight="1" thickBot="1" thickTop="1">
      <c r="A22" s="269" t="s">
        <v>2</v>
      </c>
      <c r="B22" s="269"/>
      <c r="C22" s="152">
        <f>TEAMS!$C$7</f>
        <v>0</v>
      </c>
      <c r="D22" s="20"/>
      <c r="E22" s="274" t="s">
        <v>53</v>
      </c>
      <c r="F22" s="275"/>
      <c r="G22" s="275"/>
      <c r="H22" s="275"/>
      <c r="I22" s="275"/>
      <c r="J22" s="276"/>
    </row>
    <row r="23" spans="1:10" ht="12.75" customHeight="1" thickBot="1" thickTop="1">
      <c r="A23" s="25">
        <v>1</v>
      </c>
      <c r="E23" s="277"/>
      <c r="F23" s="278"/>
      <c r="G23" s="278"/>
      <c r="H23" s="278"/>
      <c r="I23" s="278"/>
      <c r="J23" s="279"/>
    </row>
    <row r="24" spans="1:10" ht="27" customHeight="1" thickTop="1">
      <c r="A24" s="13"/>
      <c r="B24" s="270">
        <f>TEAMS!$B$8</f>
        <v>0</v>
      </c>
      <c r="C24" s="271"/>
      <c r="D24" s="270">
        <f>TEAMS!$D$8</f>
        <v>0</v>
      </c>
      <c r="E24" s="272"/>
      <c r="F24" s="159"/>
      <c r="G24" s="273">
        <f>TEAMS!$B$8</f>
        <v>0</v>
      </c>
      <c r="H24" s="272"/>
      <c r="I24" s="273">
        <f>TEAMS!$D$8</f>
        <v>0</v>
      </c>
      <c r="J24" s="272"/>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80" t="s">
        <v>54</v>
      </c>
      <c r="B26" s="281"/>
      <c r="C26" s="153"/>
      <c r="D26" s="154" t="s">
        <v>54</v>
      </c>
      <c r="E26" s="153"/>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55"/>
      <c r="C38" s="156"/>
      <c r="D38" s="155"/>
      <c r="E38" s="156"/>
      <c r="F38" s="6">
        <v>43</v>
      </c>
      <c r="G38" s="155"/>
      <c r="H38" s="156"/>
      <c r="I38" s="155"/>
      <c r="J38" s="156"/>
    </row>
    <row r="39" spans="1:10" ht="16.5" customHeight="1">
      <c r="A39" s="15">
        <v>27</v>
      </c>
      <c r="B39" s="155"/>
      <c r="C39" s="156"/>
      <c r="D39" s="155"/>
      <c r="E39" s="156"/>
      <c r="F39" s="6">
        <v>44</v>
      </c>
      <c r="G39" s="155"/>
      <c r="H39" s="156"/>
      <c r="I39" s="155"/>
      <c r="J39" s="156"/>
    </row>
    <row r="40" spans="1:10" ht="16.5" customHeight="1">
      <c r="A40" s="15">
        <v>28</v>
      </c>
      <c r="B40" s="155"/>
      <c r="C40" s="156"/>
      <c r="D40" s="155"/>
      <c r="E40" s="156"/>
      <c r="F40" s="6">
        <v>45</v>
      </c>
      <c r="G40" s="155"/>
      <c r="H40" s="156"/>
      <c r="I40" s="155"/>
      <c r="J40" s="156"/>
    </row>
    <row r="41" spans="1:10" ht="16.5" customHeight="1">
      <c r="A41" s="15">
        <v>29</v>
      </c>
      <c r="B41" s="155"/>
      <c r="C41" s="156"/>
      <c r="D41" s="155"/>
      <c r="E41" s="156"/>
      <c r="F41" s="6">
        <v>46</v>
      </c>
      <c r="G41" s="155"/>
      <c r="H41" s="156"/>
      <c r="I41" s="155"/>
      <c r="J41" s="156"/>
    </row>
    <row r="42" spans="1:10" ht="16.5" customHeight="1" thickBot="1">
      <c r="A42" s="16">
        <v>30</v>
      </c>
      <c r="B42" s="11"/>
      <c r="C42" s="12"/>
      <c r="D42" s="11"/>
      <c r="E42" s="12"/>
      <c r="F42" s="17" t="s">
        <v>5</v>
      </c>
      <c r="G42" s="11"/>
      <c r="H42" s="12"/>
      <c r="I42" s="11"/>
      <c r="J42" s="12"/>
    </row>
    <row r="43" spans="1:10" ht="15.75" customHeight="1" thickBot="1" thickTop="1">
      <c r="A43" s="269" t="s">
        <v>2</v>
      </c>
      <c r="B43" s="269"/>
      <c r="C43" s="152">
        <f>TEAMS!$C$9</f>
        <v>0</v>
      </c>
      <c r="D43" s="20"/>
      <c r="E43" s="274" t="s">
        <v>53</v>
      </c>
      <c r="F43" s="275"/>
      <c r="G43" s="275"/>
      <c r="H43" s="275"/>
      <c r="I43" s="275"/>
      <c r="J43" s="276"/>
    </row>
    <row r="44" spans="1:10" ht="12.75" customHeight="1" thickBot="1" thickTop="1">
      <c r="A44" s="25">
        <v>1</v>
      </c>
      <c r="E44" s="277"/>
      <c r="F44" s="278"/>
      <c r="G44" s="278"/>
      <c r="H44" s="278"/>
      <c r="I44" s="278"/>
      <c r="J44" s="279"/>
    </row>
    <row r="45" spans="1:10" ht="27" customHeight="1" thickTop="1">
      <c r="A45" s="13"/>
      <c r="B45" s="270">
        <f>TEAMS!$B$10</f>
        <v>0</v>
      </c>
      <c r="C45" s="271"/>
      <c r="D45" s="270">
        <f>TEAMS!$D$10</f>
        <v>0</v>
      </c>
      <c r="E45" s="272"/>
      <c r="F45" s="159"/>
      <c r="G45" s="273">
        <f>TEAMS!$B$10</f>
        <v>0</v>
      </c>
      <c r="H45" s="272"/>
      <c r="I45" s="273">
        <f>TEAMS!$D$10</f>
        <v>0</v>
      </c>
      <c r="J45" s="272"/>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80" t="s">
        <v>54</v>
      </c>
      <c r="B47" s="281"/>
      <c r="C47" s="153"/>
      <c r="D47" s="154" t="s">
        <v>54</v>
      </c>
      <c r="E47" s="153"/>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55"/>
      <c r="C59" s="156"/>
      <c r="D59" s="155"/>
      <c r="E59" s="156"/>
      <c r="F59" s="6">
        <v>43</v>
      </c>
      <c r="G59" s="155"/>
      <c r="H59" s="156"/>
      <c r="I59" s="155"/>
      <c r="J59" s="156"/>
    </row>
    <row r="60" spans="1:10" ht="16.5" customHeight="1">
      <c r="A60" s="15">
        <v>27</v>
      </c>
      <c r="B60" s="155"/>
      <c r="C60" s="156"/>
      <c r="D60" s="155"/>
      <c r="E60" s="156"/>
      <c r="F60" s="6">
        <v>44</v>
      </c>
      <c r="G60" s="155"/>
      <c r="H60" s="156"/>
      <c r="I60" s="155"/>
      <c r="J60" s="156"/>
    </row>
    <row r="61" spans="1:10" ht="16.5" customHeight="1">
      <c r="A61" s="15">
        <v>28</v>
      </c>
      <c r="B61" s="155"/>
      <c r="C61" s="156"/>
      <c r="D61" s="155"/>
      <c r="E61" s="156"/>
      <c r="F61" s="6">
        <v>45</v>
      </c>
      <c r="G61" s="155"/>
      <c r="H61" s="156"/>
      <c r="I61" s="155"/>
      <c r="J61" s="156"/>
    </row>
    <row r="62" spans="1:10" ht="16.5" customHeight="1">
      <c r="A62" s="15">
        <v>29</v>
      </c>
      <c r="B62" s="155"/>
      <c r="C62" s="156"/>
      <c r="D62" s="155"/>
      <c r="E62" s="156"/>
      <c r="F62" s="6">
        <v>46</v>
      </c>
      <c r="G62" s="155"/>
      <c r="H62" s="156"/>
      <c r="I62" s="155"/>
      <c r="J62" s="156"/>
    </row>
    <row r="63" spans="1:10" ht="16.5" customHeight="1" thickBot="1">
      <c r="A63" s="16">
        <v>30</v>
      </c>
      <c r="B63" s="11"/>
      <c r="C63" s="12"/>
      <c r="D63" s="11"/>
      <c r="E63" s="12"/>
      <c r="F63" s="17" t="s">
        <v>5</v>
      </c>
      <c r="G63" s="11"/>
      <c r="H63" s="12"/>
      <c r="I63" s="11"/>
      <c r="J63" s="12"/>
    </row>
    <row r="64" spans="1:10" ht="15.75" customHeight="1" thickBot="1" thickTop="1">
      <c r="A64" s="269" t="s">
        <v>2</v>
      </c>
      <c r="B64" s="269"/>
      <c r="C64" s="152">
        <f>TEAMS!$C$11</f>
        <v>0</v>
      </c>
      <c r="D64" s="20"/>
      <c r="E64" s="274" t="s">
        <v>53</v>
      </c>
      <c r="F64" s="275"/>
      <c r="G64" s="275"/>
      <c r="H64" s="275"/>
      <c r="I64" s="275"/>
      <c r="J64" s="276"/>
    </row>
    <row r="65" spans="1:10" ht="12.75" customHeight="1" thickBot="1" thickTop="1">
      <c r="A65" s="25">
        <v>1</v>
      </c>
      <c r="E65" s="277"/>
      <c r="F65" s="278"/>
      <c r="G65" s="278"/>
      <c r="H65" s="278"/>
      <c r="I65" s="278"/>
      <c r="J65" s="279"/>
    </row>
    <row r="66" spans="1:10" ht="27" customHeight="1" thickTop="1">
      <c r="A66" s="13"/>
      <c r="B66" s="270">
        <f>TEAMS!$B$12</f>
        <v>0</v>
      </c>
      <c r="C66" s="271"/>
      <c r="D66" s="270">
        <f>TEAMS!$D$12</f>
        <v>0</v>
      </c>
      <c r="E66" s="272"/>
      <c r="F66" s="159"/>
      <c r="G66" s="273">
        <f>TEAMS!$B$12</f>
        <v>0</v>
      </c>
      <c r="H66" s="272"/>
      <c r="I66" s="273">
        <f>TEAMS!$D$12</f>
        <v>0</v>
      </c>
      <c r="J66" s="272"/>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80" t="s">
        <v>54</v>
      </c>
      <c r="B68" s="281"/>
      <c r="C68" s="153"/>
      <c r="D68" s="154" t="s">
        <v>54</v>
      </c>
      <c r="E68" s="153"/>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55"/>
      <c r="C80" s="156"/>
      <c r="D80" s="155"/>
      <c r="E80" s="156"/>
      <c r="F80" s="6">
        <v>43</v>
      </c>
      <c r="G80" s="155"/>
      <c r="H80" s="156"/>
      <c r="I80" s="155"/>
      <c r="J80" s="156"/>
    </row>
    <row r="81" spans="1:10" ht="16.5" customHeight="1">
      <c r="A81" s="15">
        <v>27</v>
      </c>
      <c r="B81" s="155"/>
      <c r="C81" s="156"/>
      <c r="D81" s="155"/>
      <c r="E81" s="156"/>
      <c r="F81" s="6">
        <v>44</v>
      </c>
      <c r="G81" s="155"/>
      <c r="H81" s="156"/>
      <c r="I81" s="155"/>
      <c r="J81" s="156"/>
    </row>
    <row r="82" spans="1:10" ht="16.5" customHeight="1">
      <c r="A82" s="15">
        <v>28</v>
      </c>
      <c r="B82" s="155"/>
      <c r="C82" s="156"/>
      <c r="D82" s="155"/>
      <c r="E82" s="156"/>
      <c r="F82" s="6">
        <v>45</v>
      </c>
      <c r="G82" s="155"/>
      <c r="H82" s="156"/>
      <c r="I82" s="155"/>
      <c r="J82" s="156"/>
    </row>
    <row r="83" spans="1:10" ht="16.5" customHeight="1">
      <c r="A83" s="15">
        <v>29</v>
      </c>
      <c r="B83" s="155"/>
      <c r="C83" s="156"/>
      <c r="D83" s="155"/>
      <c r="E83" s="156"/>
      <c r="F83" s="6">
        <v>46</v>
      </c>
      <c r="G83" s="155"/>
      <c r="H83" s="156"/>
      <c r="I83" s="155"/>
      <c r="J83" s="156"/>
    </row>
    <row r="84" spans="1:10" ht="16.5" customHeight="1" thickBot="1">
      <c r="A84" s="16">
        <v>30</v>
      </c>
      <c r="B84" s="11"/>
      <c r="C84" s="12"/>
      <c r="D84" s="11"/>
      <c r="E84" s="12"/>
      <c r="F84" s="17" t="s">
        <v>5</v>
      </c>
      <c r="G84" s="11"/>
      <c r="H84" s="12"/>
      <c r="I84" s="11"/>
      <c r="J84" s="12"/>
    </row>
    <row r="85" spans="1:10" ht="15.75" customHeight="1" thickBot="1" thickTop="1">
      <c r="A85" s="269" t="s">
        <v>2</v>
      </c>
      <c r="B85" s="269"/>
      <c r="C85" s="152">
        <f>TEAMS!$C$13</f>
        <v>0</v>
      </c>
      <c r="D85" s="20"/>
      <c r="E85" s="274" t="s">
        <v>53</v>
      </c>
      <c r="F85" s="275"/>
      <c r="G85" s="275"/>
      <c r="H85" s="275"/>
      <c r="I85" s="275"/>
      <c r="J85" s="276"/>
    </row>
    <row r="86" spans="1:10" ht="12.75" customHeight="1" thickBot="1" thickTop="1">
      <c r="A86" s="25">
        <v>1</v>
      </c>
      <c r="E86" s="277"/>
      <c r="F86" s="278"/>
      <c r="G86" s="278"/>
      <c r="H86" s="278"/>
      <c r="I86" s="278"/>
      <c r="J86" s="279"/>
    </row>
    <row r="87" spans="1:10" ht="27" customHeight="1" thickTop="1">
      <c r="A87" s="13"/>
      <c r="B87" s="270">
        <f>TEAMS!$B$14</f>
        <v>0</v>
      </c>
      <c r="C87" s="271"/>
      <c r="D87" s="270">
        <f>TEAMS!$D$14</f>
        <v>0</v>
      </c>
      <c r="E87" s="272"/>
      <c r="F87" s="159"/>
      <c r="G87" s="273">
        <f>TEAMS!$B$14</f>
        <v>0</v>
      </c>
      <c r="H87" s="272"/>
      <c r="I87" s="273">
        <f>TEAMS!$D$14</f>
        <v>0</v>
      </c>
      <c r="J87" s="272"/>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80" t="s">
        <v>54</v>
      </c>
      <c r="B89" s="281"/>
      <c r="C89" s="153"/>
      <c r="D89" s="154" t="s">
        <v>54</v>
      </c>
      <c r="E89" s="153"/>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55"/>
      <c r="C101" s="156"/>
      <c r="D101" s="155"/>
      <c r="E101" s="156"/>
      <c r="F101" s="6">
        <v>43</v>
      </c>
      <c r="G101" s="155"/>
      <c r="H101" s="156"/>
      <c r="I101" s="155"/>
      <c r="J101" s="156"/>
    </row>
    <row r="102" spans="1:10" ht="16.5" customHeight="1">
      <c r="A102" s="15">
        <v>27</v>
      </c>
      <c r="B102" s="155"/>
      <c r="C102" s="156"/>
      <c r="D102" s="155"/>
      <c r="E102" s="156"/>
      <c r="F102" s="6">
        <v>44</v>
      </c>
      <c r="G102" s="155"/>
      <c r="H102" s="156"/>
      <c r="I102" s="155"/>
      <c r="J102" s="156"/>
    </row>
    <row r="103" spans="1:10" ht="16.5" customHeight="1">
      <c r="A103" s="15">
        <v>28</v>
      </c>
      <c r="B103" s="155"/>
      <c r="C103" s="156"/>
      <c r="D103" s="155"/>
      <c r="E103" s="156"/>
      <c r="F103" s="6">
        <v>45</v>
      </c>
      <c r="G103" s="155"/>
      <c r="H103" s="156"/>
      <c r="I103" s="155"/>
      <c r="J103" s="156"/>
    </row>
    <row r="104" spans="1:10" ht="16.5" customHeight="1">
      <c r="A104" s="15">
        <v>29</v>
      </c>
      <c r="B104" s="155"/>
      <c r="C104" s="156"/>
      <c r="D104" s="155"/>
      <c r="E104" s="156"/>
      <c r="F104" s="6">
        <v>46</v>
      </c>
      <c r="G104" s="155"/>
      <c r="H104" s="156"/>
      <c r="I104" s="155"/>
      <c r="J104" s="156"/>
    </row>
    <row r="105" spans="1:10" ht="16.5" customHeight="1" thickBot="1">
      <c r="A105" s="16">
        <v>30</v>
      </c>
      <c r="B105" s="11"/>
      <c r="C105" s="12"/>
      <c r="D105" s="11"/>
      <c r="E105" s="12"/>
      <c r="F105" s="17" t="s">
        <v>5</v>
      </c>
      <c r="G105" s="11"/>
      <c r="H105" s="12"/>
      <c r="I105" s="11"/>
      <c r="J105" s="12"/>
    </row>
    <row r="106" spans="1:10" ht="15.75" customHeight="1" thickBot="1" thickTop="1">
      <c r="A106" s="269" t="s">
        <v>2</v>
      </c>
      <c r="B106" s="269"/>
      <c r="C106" s="152">
        <f>TEAMS!$C$15</f>
        <v>0</v>
      </c>
      <c r="D106" s="20"/>
      <c r="E106" s="274" t="s">
        <v>53</v>
      </c>
      <c r="F106" s="275"/>
      <c r="G106" s="275"/>
      <c r="H106" s="275"/>
      <c r="I106" s="275"/>
      <c r="J106" s="276"/>
    </row>
    <row r="107" spans="1:10" ht="12.75" customHeight="1" thickBot="1" thickTop="1">
      <c r="A107" s="25">
        <v>1</v>
      </c>
      <c r="E107" s="277"/>
      <c r="F107" s="278"/>
      <c r="G107" s="278"/>
      <c r="H107" s="278"/>
      <c r="I107" s="278"/>
      <c r="J107" s="279"/>
    </row>
    <row r="108" spans="1:10" ht="27" customHeight="1" thickTop="1">
      <c r="A108" s="13"/>
      <c r="B108" s="270">
        <f>TEAMS!$B$16</f>
        <v>0</v>
      </c>
      <c r="C108" s="271"/>
      <c r="D108" s="270">
        <f>TEAMS!$D$16</f>
        <v>0</v>
      </c>
      <c r="E108" s="272"/>
      <c r="F108" s="159"/>
      <c r="G108" s="273">
        <f>TEAMS!$B$16</f>
        <v>0</v>
      </c>
      <c r="H108" s="272"/>
      <c r="I108" s="273">
        <f>TEAMS!$D$16</f>
        <v>0</v>
      </c>
      <c r="J108" s="272"/>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80" t="s">
        <v>54</v>
      </c>
      <c r="B110" s="281"/>
      <c r="C110" s="153"/>
      <c r="D110" s="154" t="s">
        <v>54</v>
      </c>
      <c r="E110" s="153"/>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55"/>
      <c r="C122" s="156"/>
      <c r="D122" s="155"/>
      <c r="E122" s="156"/>
      <c r="F122" s="6">
        <v>43</v>
      </c>
      <c r="G122" s="155"/>
      <c r="H122" s="156"/>
      <c r="I122" s="155"/>
      <c r="J122" s="156"/>
    </row>
    <row r="123" spans="1:10" ht="16.5" customHeight="1">
      <c r="A123" s="15">
        <v>27</v>
      </c>
      <c r="B123" s="155"/>
      <c r="C123" s="156"/>
      <c r="D123" s="155"/>
      <c r="E123" s="156"/>
      <c r="F123" s="6">
        <v>44</v>
      </c>
      <c r="G123" s="155"/>
      <c r="H123" s="156"/>
      <c r="I123" s="155"/>
      <c r="J123" s="156"/>
    </row>
    <row r="124" spans="1:10" ht="16.5" customHeight="1">
      <c r="A124" s="15">
        <v>28</v>
      </c>
      <c r="B124" s="155"/>
      <c r="C124" s="156"/>
      <c r="D124" s="155"/>
      <c r="E124" s="156"/>
      <c r="F124" s="6">
        <v>45</v>
      </c>
      <c r="G124" s="155"/>
      <c r="H124" s="156"/>
      <c r="I124" s="155"/>
      <c r="J124" s="156"/>
    </row>
    <row r="125" spans="1:10" ht="16.5" customHeight="1">
      <c r="A125" s="15">
        <v>29</v>
      </c>
      <c r="B125" s="155"/>
      <c r="C125" s="156"/>
      <c r="D125" s="155"/>
      <c r="E125" s="156"/>
      <c r="F125" s="6">
        <v>46</v>
      </c>
      <c r="G125" s="155"/>
      <c r="H125" s="156"/>
      <c r="I125" s="155"/>
      <c r="J125" s="156"/>
    </row>
    <row r="126" spans="1:10" ht="16.5" customHeight="1" thickBot="1">
      <c r="A126" s="16">
        <v>30</v>
      </c>
      <c r="B126" s="11"/>
      <c r="C126" s="12"/>
      <c r="D126" s="11"/>
      <c r="E126" s="12"/>
      <c r="F126" s="17" t="s">
        <v>5</v>
      </c>
      <c r="G126" s="11"/>
      <c r="H126" s="12"/>
      <c r="I126" s="11"/>
      <c r="J126" s="12"/>
    </row>
    <row r="127" spans="1:10" ht="15.75" customHeight="1" thickBot="1" thickTop="1">
      <c r="A127" s="269" t="s">
        <v>2</v>
      </c>
      <c r="B127" s="269"/>
      <c r="C127" s="152">
        <f>TEAMS!$C$17</f>
        <v>0</v>
      </c>
      <c r="D127" s="20"/>
      <c r="E127" s="274" t="s">
        <v>53</v>
      </c>
      <c r="F127" s="275"/>
      <c r="G127" s="275"/>
      <c r="H127" s="275"/>
      <c r="I127" s="275"/>
      <c r="J127" s="276"/>
    </row>
    <row r="128" spans="1:10" ht="12.75" customHeight="1" thickBot="1" thickTop="1">
      <c r="A128" s="25">
        <v>1</v>
      </c>
      <c r="E128" s="277"/>
      <c r="F128" s="278"/>
      <c r="G128" s="278"/>
      <c r="H128" s="278"/>
      <c r="I128" s="278"/>
      <c r="J128" s="279"/>
    </row>
    <row r="129" spans="1:10" ht="27" customHeight="1" thickTop="1">
      <c r="A129" s="13"/>
      <c r="B129" s="270">
        <f>TEAMS!$B$18</f>
        <v>0</v>
      </c>
      <c r="C129" s="271"/>
      <c r="D129" s="270">
        <f>TEAMS!$D$18</f>
        <v>0</v>
      </c>
      <c r="E129" s="272"/>
      <c r="F129" s="159"/>
      <c r="G129" s="273">
        <f>TEAMS!$B$18</f>
        <v>0</v>
      </c>
      <c r="H129" s="272"/>
      <c r="I129" s="273">
        <f>TEAMS!$D$18</f>
        <v>0</v>
      </c>
      <c r="J129" s="272"/>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80" t="s">
        <v>54</v>
      </c>
      <c r="B131" s="281"/>
      <c r="C131" s="153"/>
      <c r="D131" s="154" t="s">
        <v>54</v>
      </c>
      <c r="E131" s="153"/>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55"/>
      <c r="C143" s="156"/>
      <c r="D143" s="155"/>
      <c r="E143" s="156"/>
      <c r="F143" s="6">
        <v>43</v>
      </c>
      <c r="G143" s="155"/>
      <c r="H143" s="156"/>
      <c r="I143" s="155"/>
      <c r="J143" s="156"/>
    </row>
    <row r="144" spans="1:10" ht="16.5" customHeight="1">
      <c r="A144" s="15">
        <v>27</v>
      </c>
      <c r="B144" s="155"/>
      <c r="C144" s="156"/>
      <c r="D144" s="155"/>
      <c r="E144" s="156"/>
      <c r="F144" s="6">
        <v>44</v>
      </c>
      <c r="G144" s="155"/>
      <c r="H144" s="156"/>
      <c r="I144" s="155"/>
      <c r="J144" s="156"/>
    </row>
    <row r="145" spans="1:10" ht="16.5" customHeight="1">
      <c r="A145" s="15">
        <v>28</v>
      </c>
      <c r="B145" s="155"/>
      <c r="C145" s="156"/>
      <c r="D145" s="155"/>
      <c r="E145" s="156"/>
      <c r="F145" s="6">
        <v>45</v>
      </c>
      <c r="G145" s="155"/>
      <c r="H145" s="156"/>
      <c r="I145" s="155"/>
      <c r="J145" s="156"/>
    </row>
    <row r="146" spans="1:10" ht="16.5" customHeight="1">
      <c r="A146" s="15">
        <v>29</v>
      </c>
      <c r="B146" s="155"/>
      <c r="C146" s="156"/>
      <c r="D146" s="155"/>
      <c r="E146" s="156"/>
      <c r="F146" s="6">
        <v>46</v>
      </c>
      <c r="G146" s="155"/>
      <c r="H146" s="156"/>
      <c r="I146" s="155"/>
      <c r="J146" s="156"/>
    </row>
    <row r="147" spans="1:10" ht="16.5" customHeight="1" thickBot="1">
      <c r="A147" s="16">
        <v>30</v>
      </c>
      <c r="B147" s="11"/>
      <c r="C147" s="12"/>
      <c r="D147" s="11"/>
      <c r="E147" s="12"/>
      <c r="F147" s="17" t="s">
        <v>5</v>
      </c>
      <c r="G147" s="11"/>
      <c r="H147" s="12"/>
      <c r="I147" s="11"/>
      <c r="J147" s="12"/>
    </row>
    <row r="148" spans="1:10" ht="15.75" customHeight="1" thickBot="1" thickTop="1">
      <c r="A148" s="269" t="s">
        <v>2</v>
      </c>
      <c r="B148" s="269"/>
      <c r="C148" s="152">
        <f>TEAMS!$G$5</f>
        <v>0</v>
      </c>
      <c r="D148" s="20"/>
      <c r="E148" s="274" t="s">
        <v>53</v>
      </c>
      <c r="F148" s="275"/>
      <c r="G148" s="275"/>
      <c r="H148" s="275"/>
      <c r="I148" s="275"/>
      <c r="J148" s="276"/>
    </row>
    <row r="149" spans="1:10" ht="12.75" customHeight="1" thickBot="1" thickTop="1">
      <c r="A149" s="25">
        <v>1</v>
      </c>
      <c r="E149" s="277"/>
      <c r="F149" s="278"/>
      <c r="G149" s="278"/>
      <c r="H149" s="278"/>
      <c r="I149" s="278"/>
      <c r="J149" s="279"/>
    </row>
    <row r="150" spans="1:10" ht="27" customHeight="1" thickTop="1">
      <c r="A150" s="13"/>
      <c r="B150" s="270">
        <f>TEAMS!$F$6</f>
        <v>0</v>
      </c>
      <c r="C150" s="271"/>
      <c r="D150" s="270">
        <f>TEAMS!$H$6</f>
        <v>0</v>
      </c>
      <c r="E150" s="272"/>
      <c r="F150" s="159"/>
      <c r="G150" s="273">
        <f>TEAMS!$F$6</f>
        <v>0</v>
      </c>
      <c r="H150" s="272"/>
      <c r="I150" s="273">
        <f>TEAMS!$H$6</f>
        <v>0</v>
      </c>
      <c r="J150" s="272"/>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80" t="s">
        <v>54</v>
      </c>
      <c r="B152" s="281"/>
      <c r="C152" s="153"/>
      <c r="D152" s="154" t="s">
        <v>54</v>
      </c>
      <c r="E152" s="153"/>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55"/>
      <c r="C164" s="156"/>
      <c r="D164" s="155"/>
      <c r="E164" s="156"/>
      <c r="F164" s="6">
        <v>43</v>
      </c>
      <c r="G164" s="155"/>
      <c r="H164" s="156"/>
      <c r="I164" s="155"/>
      <c r="J164" s="156"/>
    </row>
    <row r="165" spans="1:10" ht="16.5" customHeight="1">
      <c r="A165" s="15">
        <v>27</v>
      </c>
      <c r="B165" s="155"/>
      <c r="C165" s="156"/>
      <c r="D165" s="155"/>
      <c r="E165" s="156"/>
      <c r="F165" s="6">
        <v>44</v>
      </c>
      <c r="G165" s="155"/>
      <c r="H165" s="156"/>
      <c r="I165" s="155"/>
      <c r="J165" s="156"/>
    </row>
    <row r="166" spans="1:10" ht="16.5" customHeight="1">
      <c r="A166" s="15">
        <v>28</v>
      </c>
      <c r="B166" s="155"/>
      <c r="C166" s="156"/>
      <c r="D166" s="155"/>
      <c r="E166" s="156"/>
      <c r="F166" s="6">
        <v>45</v>
      </c>
      <c r="G166" s="155"/>
      <c r="H166" s="156"/>
      <c r="I166" s="155"/>
      <c r="J166" s="156"/>
    </row>
    <row r="167" spans="1:10" ht="16.5" customHeight="1">
      <c r="A167" s="15">
        <v>29</v>
      </c>
      <c r="B167" s="155"/>
      <c r="C167" s="156"/>
      <c r="D167" s="155"/>
      <c r="E167" s="156"/>
      <c r="F167" s="6">
        <v>46</v>
      </c>
      <c r="G167" s="155"/>
      <c r="H167" s="156"/>
      <c r="I167" s="155"/>
      <c r="J167" s="156"/>
    </row>
    <row r="168" spans="1:10" ht="16.5" customHeight="1" thickBot="1">
      <c r="A168" s="16">
        <v>30</v>
      </c>
      <c r="B168" s="11"/>
      <c r="C168" s="12"/>
      <c r="D168" s="11"/>
      <c r="E168" s="12"/>
      <c r="F168" s="17" t="s">
        <v>5</v>
      </c>
      <c r="G168" s="11"/>
      <c r="H168" s="12"/>
      <c r="I168" s="11"/>
      <c r="J168" s="12"/>
    </row>
    <row r="169" spans="1:10" ht="15.75" customHeight="1" thickBot="1" thickTop="1">
      <c r="A169" s="269" t="s">
        <v>2</v>
      </c>
      <c r="B169" s="269"/>
      <c r="C169" s="152">
        <f>TEAMS!$G$7</f>
        <v>0</v>
      </c>
      <c r="D169" s="20"/>
      <c r="E169" s="274" t="s">
        <v>53</v>
      </c>
      <c r="F169" s="275"/>
      <c r="G169" s="275"/>
      <c r="H169" s="275"/>
      <c r="I169" s="275"/>
      <c r="J169" s="276"/>
    </row>
    <row r="170" spans="1:10" ht="12.75" customHeight="1" thickBot="1" thickTop="1">
      <c r="A170" s="25">
        <v>1</v>
      </c>
      <c r="E170" s="277"/>
      <c r="F170" s="278"/>
      <c r="G170" s="278"/>
      <c r="H170" s="278"/>
      <c r="I170" s="278"/>
      <c r="J170" s="279"/>
    </row>
    <row r="171" spans="1:10" ht="27" customHeight="1" thickTop="1">
      <c r="A171" s="13"/>
      <c r="B171" s="270">
        <f>TEAMS!$F$8</f>
        <v>0</v>
      </c>
      <c r="C171" s="271"/>
      <c r="D171" s="270">
        <f>TEAMS!$H$8</f>
        <v>0</v>
      </c>
      <c r="E171" s="272"/>
      <c r="F171" s="159"/>
      <c r="G171" s="273">
        <f>TEAMS!$F$8</f>
        <v>0</v>
      </c>
      <c r="H171" s="272"/>
      <c r="I171" s="273">
        <f>TEAMS!$H$8</f>
        <v>0</v>
      </c>
      <c r="J171" s="272"/>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80" t="s">
        <v>54</v>
      </c>
      <c r="B173" s="281"/>
      <c r="C173" s="153"/>
      <c r="D173" s="154" t="s">
        <v>54</v>
      </c>
      <c r="E173" s="153"/>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55"/>
      <c r="C185" s="156"/>
      <c r="D185" s="155"/>
      <c r="E185" s="156"/>
      <c r="F185" s="6">
        <v>43</v>
      </c>
      <c r="G185" s="155"/>
      <c r="H185" s="156"/>
      <c r="I185" s="155"/>
      <c r="J185" s="156"/>
    </row>
    <row r="186" spans="1:10" ht="16.5" customHeight="1">
      <c r="A186" s="15">
        <v>27</v>
      </c>
      <c r="B186" s="155"/>
      <c r="C186" s="156"/>
      <c r="D186" s="155"/>
      <c r="E186" s="156"/>
      <c r="F186" s="6">
        <v>44</v>
      </c>
      <c r="G186" s="155"/>
      <c r="H186" s="156"/>
      <c r="I186" s="155"/>
      <c r="J186" s="156"/>
    </row>
    <row r="187" spans="1:10" ht="16.5" customHeight="1">
      <c r="A187" s="15">
        <v>28</v>
      </c>
      <c r="B187" s="155"/>
      <c r="C187" s="156"/>
      <c r="D187" s="155"/>
      <c r="E187" s="156"/>
      <c r="F187" s="6">
        <v>45</v>
      </c>
      <c r="G187" s="155"/>
      <c r="H187" s="156"/>
      <c r="I187" s="155"/>
      <c r="J187" s="156"/>
    </row>
    <row r="188" spans="1:10" ht="16.5" customHeight="1">
      <c r="A188" s="15">
        <v>29</v>
      </c>
      <c r="B188" s="155"/>
      <c r="C188" s="156"/>
      <c r="D188" s="155"/>
      <c r="E188" s="156"/>
      <c r="F188" s="6">
        <v>46</v>
      </c>
      <c r="G188" s="155"/>
      <c r="H188" s="156"/>
      <c r="I188" s="155"/>
      <c r="J188" s="156"/>
    </row>
    <row r="189" spans="1:10" ht="16.5" customHeight="1" thickBot="1">
      <c r="A189" s="16">
        <v>30</v>
      </c>
      <c r="B189" s="11"/>
      <c r="C189" s="12"/>
      <c r="D189" s="11"/>
      <c r="E189" s="12"/>
      <c r="F189" s="17" t="s">
        <v>5</v>
      </c>
      <c r="G189" s="11"/>
      <c r="H189" s="12"/>
      <c r="I189" s="11"/>
      <c r="J189" s="12"/>
    </row>
    <row r="190" spans="1:10" ht="15.75" customHeight="1" thickBot="1" thickTop="1">
      <c r="A190" s="269" t="s">
        <v>2</v>
      </c>
      <c r="B190" s="269"/>
      <c r="C190" s="152">
        <f>TEAMS!$G$9</f>
        <v>0</v>
      </c>
      <c r="D190" s="20"/>
      <c r="E190" s="274" t="s">
        <v>53</v>
      </c>
      <c r="F190" s="275"/>
      <c r="G190" s="275"/>
      <c r="H190" s="275"/>
      <c r="I190" s="275"/>
      <c r="J190" s="276"/>
    </row>
    <row r="191" spans="1:10" ht="12.75" customHeight="1" thickBot="1" thickTop="1">
      <c r="A191" s="25">
        <v>1</v>
      </c>
      <c r="E191" s="277"/>
      <c r="F191" s="278"/>
      <c r="G191" s="278"/>
      <c r="H191" s="278"/>
      <c r="I191" s="278"/>
      <c r="J191" s="279"/>
    </row>
    <row r="192" spans="1:10" ht="27" customHeight="1" thickTop="1">
      <c r="A192" s="13"/>
      <c r="B192" s="270">
        <f>TEAMS!$F$10</f>
        <v>0</v>
      </c>
      <c r="C192" s="271"/>
      <c r="D192" s="270">
        <f>TEAMS!$H$10</f>
        <v>0</v>
      </c>
      <c r="E192" s="272"/>
      <c r="F192" s="159"/>
      <c r="G192" s="273">
        <f>TEAMS!$F$10</f>
        <v>0</v>
      </c>
      <c r="H192" s="272"/>
      <c r="I192" s="273">
        <f>TEAMS!$H$10</f>
        <v>0</v>
      </c>
      <c r="J192" s="272"/>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80" t="s">
        <v>54</v>
      </c>
      <c r="B194" s="281"/>
      <c r="C194" s="153"/>
      <c r="D194" s="154" t="s">
        <v>54</v>
      </c>
      <c r="E194" s="153"/>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55"/>
      <c r="C206" s="156"/>
      <c r="D206" s="155"/>
      <c r="E206" s="156"/>
      <c r="F206" s="6">
        <v>43</v>
      </c>
      <c r="G206" s="155"/>
      <c r="H206" s="156"/>
      <c r="I206" s="155"/>
      <c r="J206" s="156"/>
    </row>
    <row r="207" spans="1:10" ht="16.5" customHeight="1">
      <c r="A207" s="15">
        <v>27</v>
      </c>
      <c r="B207" s="155"/>
      <c r="C207" s="156"/>
      <c r="D207" s="155"/>
      <c r="E207" s="156"/>
      <c r="F207" s="6">
        <v>44</v>
      </c>
      <c r="G207" s="155"/>
      <c r="H207" s="156"/>
      <c r="I207" s="155"/>
      <c r="J207" s="156"/>
    </row>
    <row r="208" spans="1:10" ht="16.5" customHeight="1">
      <c r="A208" s="15">
        <v>28</v>
      </c>
      <c r="B208" s="155"/>
      <c r="C208" s="156"/>
      <c r="D208" s="155"/>
      <c r="E208" s="156"/>
      <c r="F208" s="6">
        <v>45</v>
      </c>
      <c r="G208" s="155"/>
      <c r="H208" s="156"/>
      <c r="I208" s="155"/>
      <c r="J208" s="156"/>
    </row>
    <row r="209" spans="1:10" ht="16.5" customHeight="1">
      <c r="A209" s="15">
        <v>29</v>
      </c>
      <c r="B209" s="155"/>
      <c r="C209" s="156"/>
      <c r="D209" s="155"/>
      <c r="E209" s="156"/>
      <c r="F209" s="6">
        <v>46</v>
      </c>
      <c r="G209" s="155"/>
      <c r="H209" s="156"/>
      <c r="I209" s="155"/>
      <c r="J209" s="156"/>
    </row>
    <row r="210" spans="1:10" ht="16.5" customHeight="1" thickBot="1">
      <c r="A210" s="16">
        <v>30</v>
      </c>
      <c r="B210" s="11"/>
      <c r="C210" s="12"/>
      <c r="D210" s="11"/>
      <c r="E210" s="12"/>
      <c r="F210" s="17" t="s">
        <v>5</v>
      </c>
      <c r="G210" s="11"/>
      <c r="H210" s="12"/>
      <c r="I210" s="11"/>
      <c r="J210" s="12"/>
    </row>
    <row r="211" spans="1:10" ht="15.75" customHeight="1" thickBot="1" thickTop="1">
      <c r="A211" s="269" t="s">
        <v>2</v>
      </c>
      <c r="B211" s="269"/>
      <c r="C211" s="152">
        <f>TEAMS!$G$11</f>
        <v>0</v>
      </c>
      <c r="D211" s="20"/>
      <c r="E211" s="274" t="s">
        <v>53</v>
      </c>
      <c r="F211" s="275"/>
      <c r="G211" s="275"/>
      <c r="H211" s="275"/>
      <c r="I211" s="275"/>
      <c r="J211" s="276"/>
    </row>
    <row r="212" spans="1:10" ht="12.75" customHeight="1" thickBot="1" thickTop="1">
      <c r="A212" s="25">
        <v>1</v>
      </c>
      <c r="E212" s="277"/>
      <c r="F212" s="278"/>
      <c r="G212" s="278"/>
      <c r="H212" s="278"/>
      <c r="I212" s="278"/>
      <c r="J212" s="279"/>
    </row>
    <row r="213" spans="1:10" ht="27" customHeight="1" thickTop="1">
      <c r="A213" s="13"/>
      <c r="B213" s="270">
        <f>TEAMS!$F$12</f>
        <v>0</v>
      </c>
      <c r="C213" s="271"/>
      <c r="D213" s="270">
        <f>TEAMS!$H$12</f>
        <v>0</v>
      </c>
      <c r="E213" s="272"/>
      <c r="F213" s="159"/>
      <c r="G213" s="273">
        <f>TEAMS!$F$12</f>
        <v>0</v>
      </c>
      <c r="H213" s="272"/>
      <c r="I213" s="273">
        <f>TEAMS!$H$12</f>
        <v>0</v>
      </c>
      <c r="J213" s="272"/>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80" t="s">
        <v>54</v>
      </c>
      <c r="B215" s="281"/>
      <c r="C215" s="153"/>
      <c r="D215" s="154" t="s">
        <v>54</v>
      </c>
      <c r="E215" s="153"/>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55"/>
      <c r="C227" s="156"/>
      <c r="D227" s="155"/>
      <c r="E227" s="156"/>
      <c r="F227" s="6">
        <v>43</v>
      </c>
      <c r="G227" s="155"/>
      <c r="H227" s="156"/>
      <c r="I227" s="155"/>
      <c r="J227" s="156"/>
    </row>
    <row r="228" spans="1:10" ht="16.5" customHeight="1">
      <c r="A228" s="15">
        <v>27</v>
      </c>
      <c r="B228" s="155"/>
      <c r="C228" s="156"/>
      <c r="D228" s="155"/>
      <c r="E228" s="156"/>
      <c r="F228" s="6">
        <v>44</v>
      </c>
      <c r="G228" s="155"/>
      <c r="H228" s="156"/>
      <c r="I228" s="155"/>
      <c r="J228" s="156"/>
    </row>
    <row r="229" spans="1:10" ht="16.5" customHeight="1">
      <c r="A229" s="15">
        <v>28</v>
      </c>
      <c r="B229" s="155"/>
      <c r="C229" s="156"/>
      <c r="D229" s="155"/>
      <c r="E229" s="156"/>
      <c r="F229" s="6">
        <v>45</v>
      </c>
      <c r="G229" s="155"/>
      <c r="H229" s="156"/>
      <c r="I229" s="155"/>
      <c r="J229" s="156"/>
    </row>
    <row r="230" spans="1:10" ht="16.5" customHeight="1">
      <c r="A230" s="15">
        <v>29</v>
      </c>
      <c r="B230" s="155"/>
      <c r="C230" s="156"/>
      <c r="D230" s="155"/>
      <c r="E230" s="156"/>
      <c r="F230" s="6">
        <v>46</v>
      </c>
      <c r="G230" s="155"/>
      <c r="H230" s="156"/>
      <c r="I230" s="155"/>
      <c r="J230" s="156"/>
    </row>
    <row r="231" spans="1:10" ht="16.5" customHeight="1" thickBot="1">
      <c r="A231" s="16">
        <v>30</v>
      </c>
      <c r="B231" s="11"/>
      <c r="C231" s="12"/>
      <c r="D231" s="11"/>
      <c r="E231" s="12"/>
      <c r="F231" s="17" t="s">
        <v>5</v>
      </c>
      <c r="G231" s="11"/>
      <c r="H231" s="12"/>
      <c r="I231" s="11"/>
      <c r="J231" s="12"/>
    </row>
    <row r="232" spans="1:10" ht="15.75" customHeight="1" thickBot="1" thickTop="1">
      <c r="A232" s="269" t="s">
        <v>2</v>
      </c>
      <c r="B232" s="269"/>
      <c r="C232" s="152">
        <f>TEAMS!$G$13</f>
        <v>0</v>
      </c>
      <c r="D232" s="20"/>
      <c r="E232" s="274" t="s">
        <v>53</v>
      </c>
      <c r="F232" s="275"/>
      <c r="G232" s="275"/>
      <c r="H232" s="275"/>
      <c r="I232" s="275"/>
      <c r="J232" s="276"/>
    </row>
    <row r="233" spans="1:10" ht="12.75" customHeight="1" thickBot="1" thickTop="1">
      <c r="A233" s="25">
        <v>1</v>
      </c>
      <c r="E233" s="277"/>
      <c r="F233" s="278"/>
      <c r="G233" s="278"/>
      <c r="H233" s="278"/>
      <c r="I233" s="278"/>
      <c r="J233" s="279"/>
    </row>
    <row r="234" spans="1:10" ht="27" customHeight="1" thickTop="1">
      <c r="A234" s="13"/>
      <c r="B234" s="270">
        <f>TEAMS!$F$14</f>
        <v>0</v>
      </c>
      <c r="C234" s="271"/>
      <c r="D234" s="270">
        <f>TEAMS!$H$14</f>
        <v>0</v>
      </c>
      <c r="E234" s="272"/>
      <c r="F234" s="159"/>
      <c r="G234" s="273">
        <f>TEAMS!$F$14</f>
        <v>0</v>
      </c>
      <c r="H234" s="272"/>
      <c r="I234" s="273">
        <f>TEAMS!$H$14</f>
        <v>0</v>
      </c>
      <c r="J234" s="272"/>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80" t="s">
        <v>54</v>
      </c>
      <c r="B236" s="281"/>
      <c r="C236" s="153"/>
      <c r="D236" s="154" t="s">
        <v>54</v>
      </c>
      <c r="E236" s="153"/>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55"/>
      <c r="C248" s="156"/>
      <c r="D248" s="155"/>
      <c r="E248" s="156"/>
      <c r="F248" s="6">
        <v>43</v>
      </c>
      <c r="G248" s="155"/>
      <c r="H248" s="156"/>
      <c r="I248" s="155"/>
      <c r="J248" s="156"/>
    </row>
    <row r="249" spans="1:10" ht="16.5" customHeight="1">
      <c r="A249" s="15">
        <v>27</v>
      </c>
      <c r="B249" s="155"/>
      <c r="C249" s="156"/>
      <c r="D249" s="155"/>
      <c r="E249" s="156"/>
      <c r="F249" s="6">
        <v>44</v>
      </c>
      <c r="G249" s="155"/>
      <c r="H249" s="156"/>
      <c r="I249" s="155"/>
      <c r="J249" s="156"/>
    </row>
    <row r="250" spans="1:10" ht="16.5" customHeight="1">
      <c r="A250" s="15">
        <v>28</v>
      </c>
      <c r="B250" s="155"/>
      <c r="C250" s="156"/>
      <c r="D250" s="155"/>
      <c r="E250" s="156"/>
      <c r="F250" s="6">
        <v>45</v>
      </c>
      <c r="G250" s="155"/>
      <c r="H250" s="156"/>
      <c r="I250" s="155"/>
      <c r="J250" s="156"/>
    </row>
    <row r="251" spans="1:10" ht="16.5" customHeight="1">
      <c r="A251" s="15">
        <v>29</v>
      </c>
      <c r="B251" s="155"/>
      <c r="C251" s="156"/>
      <c r="D251" s="155"/>
      <c r="E251" s="156"/>
      <c r="F251" s="6">
        <v>46</v>
      </c>
      <c r="G251" s="155"/>
      <c r="H251" s="156"/>
      <c r="I251" s="155"/>
      <c r="J251" s="156"/>
    </row>
    <row r="252" spans="1:10" ht="16.5" customHeight="1" thickBot="1">
      <c r="A252" s="16">
        <v>30</v>
      </c>
      <c r="B252" s="11"/>
      <c r="C252" s="12"/>
      <c r="D252" s="11"/>
      <c r="E252" s="12"/>
      <c r="F252" s="17" t="s">
        <v>5</v>
      </c>
      <c r="G252" s="11"/>
      <c r="H252" s="12"/>
      <c r="I252" s="11"/>
      <c r="J252" s="12"/>
    </row>
    <row r="253" spans="1:10" ht="15.75" customHeight="1" thickBot="1" thickTop="1">
      <c r="A253" s="269" t="s">
        <v>2</v>
      </c>
      <c r="B253" s="269"/>
      <c r="C253" s="152">
        <f>TEAMS!$G$15</f>
        <v>0</v>
      </c>
      <c r="D253" s="20"/>
      <c r="E253" s="274" t="s">
        <v>53</v>
      </c>
      <c r="F253" s="275"/>
      <c r="G253" s="275"/>
      <c r="H253" s="275"/>
      <c r="I253" s="275"/>
      <c r="J253" s="276"/>
    </row>
    <row r="254" spans="1:10" ht="12.75" customHeight="1" thickBot="1" thickTop="1">
      <c r="A254" s="25">
        <v>1</v>
      </c>
      <c r="E254" s="277"/>
      <c r="F254" s="278"/>
      <c r="G254" s="278"/>
      <c r="H254" s="278"/>
      <c r="I254" s="278"/>
      <c r="J254" s="279"/>
    </row>
    <row r="255" spans="1:10" ht="27" customHeight="1" thickTop="1">
      <c r="A255" s="13"/>
      <c r="B255" s="270">
        <f>TEAMS!$F$16</f>
        <v>0</v>
      </c>
      <c r="C255" s="271"/>
      <c r="D255" s="270">
        <f>TEAMS!$H$16</f>
        <v>0</v>
      </c>
      <c r="E255" s="272"/>
      <c r="F255" s="159"/>
      <c r="G255" s="273">
        <f>TEAMS!$F$16</f>
        <v>0</v>
      </c>
      <c r="H255" s="272"/>
      <c r="I255" s="273">
        <f>TEAMS!$H$16</f>
        <v>0</v>
      </c>
      <c r="J255" s="272"/>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80" t="s">
        <v>54</v>
      </c>
      <c r="B257" s="281"/>
      <c r="C257" s="153"/>
      <c r="D257" s="154" t="s">
        <v>54</v>
      </c>
      <c r="E257" s="153"/>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55"/>
      <c r="C269" s="156"/>
      <c r="D269" s="155"/>
      <c r="E269" s="156"/>
      <c r="F269" s="6">
        <v>43</v>
      </c>
      <c r="G269" s="155"/>
      <c r="H269" s="156"/>
      <c r="I269" s="155"/>
      <c r="J269" s="156"/>
    </row>
    <row r="270" spans="1:10" ht="16.5" customHeight="1">
      <c r="A270" s="15">
        <v>27</v>
      </c>
      <c r="B270" s="155"/>
      <c r="C270" s="156"/>
      <c r="D270" s="155"/>
      <c r="E270" s="156"/>
      <c r="F270" s="6">
        <v>44</v>
      </c>
      <c r="G270" s="155"/>
      <c r="H270" s="156"/>
      <c r="I270" s="155"/>
      <c r="J270" s="156"/>
    </row>
    <row r="271" spans="1:10" ht="16.5" customHeight="1">
      <c r="A271" s="15">
        <v>28</v>
      </c>
      <c r="B271" s="155"/>
      <c r="C271" s="156"/>
      <c r="D271" s="155"/>
      <c r="E271" s="156"/>
      <c r="F271" s="6">
        <v>45</v>
      </c>
      <c r="G271" s="155"/>
      <c r="H271" s="156"/>
      <c r="I271" s="155"/>
      <c r="J271" s="156"/>
    </row>
    <row r="272" spans="1:10" ht="16.5" customHeight="1">
      <c r="A272" s="15">
        <v>29</v>
      </c>
      <c r="B272" s="155"/>
      <c r="C272" s="156"/>
      <c r="D272" s="155"/>
      <c r="E272" s="156"/>
      <c r="F272" s="6">
        <v>46</v>
      </c>
      <c r="G272" s="155"/>
      <c r="H272" s="156"/>
      <c r="I272" s="155"/>
      <c r="J272" s="156"/>
    </row>
    <row r="273" spans="1:10" ht="16.5" customHeight="1" thickBot="1">
      <c r="A273" s="16">
        <v>30</v>
      </c>
      <c r="B273" s="11"/>
      <c r="C273" s="12"/>
      <c r="D273" s="11"/>
      <c r="E273" s="12"/>
      <c r="F273" s="17" t="s">
        <v>5</v>
      </c>
      <c r="G273" s="11"/>
      <c r="H273" s="12"/>
      <c r="I273" s="11"/>
      <c r="J273" s="12"/>
    </row>
    <row r="274" spans="1:10" ht="15.75" customHeight="1" thickBot="1" thickTop="1">
      <c r="A274" s="269" t="s">
        <v>2</v>
      </c>
      <c r="B274" s="269"/>
      <c r="C274" s="152">
        <f>TEAMS!$G$17</f>
        <v>0</v>
      </c>
      <c r="D274" s="20"/>
      <c r="E274" s="274" t="s">
        <v>53</v>
      </c>
      <c r="F274" s="275"/>
      <c r="G274" s="275"/>
      <c r="H274" s="275"/>
      <c r="I274" s="275"/>
      <c r="J274" s="276"/>
    </row>
    <row r="275" spans="1:10" ht="12.75" customHeight="1" thickBot="1" thickTop="1">
      <c r="A275" s="25">
        <v>1</v>
      </c>
      <c r="E275" s="277"/>
      <c r="F275" s="278"/>
      <c r="G275" s="278"/>
      <c r="H275" s="278"/>
      <c r="I275" s="278"/>
      <c r="J275" s="279"/>
    </row>
    <row r="276" spans="1:10" ht="27" customHeight="1" thickTop="1">
      <c r="A276" s="13"/>
      <c r="B276" s="270">
        <f>TEAMS!$F$18</f>
        <v>0</v>
      </c>
      <c r="C276" s="271"/>
      <c r="D276" s="270">
        <f>TEAMS!$H$18</f>
        <v>0</v>
      </c>
      <c r="E276" s="272"/>
      <c r="F276" s="159"/>
      <c r="G276" s="273">
        <f>TEAMS!$F$18</f>
        <v>0</v>
      </c>
      <c r="H276" s="272"/>
      <c r="I276" s="273">
        <f>TEAMS!$H$18</f>
        <v>0</v>
      </c>
      <c r="J276" s="272"/>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80" t="s">
        <v>54</v>
      </c>
      <c r="B278" s="281"/>
      <c r="C278" s="153"/>
      <c r="D278" s="154" t="s">
        <v>54</v>
      </c>
      <c r="E278" s="153"/>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55"/>
      <c r="C290" s="156"/>
      <c r="D290" s="155"/>
      <c r="E290" s="156"/>
      <c r="F290" s="6">
        <v>43</v>
      </c>
      <c r="G290" s="155"/>
      <c r="H290" s="156"/>
      <c r="I290" s="155"/>
      <c r="J290" s="156"/>
    </row>
    <row r="291" spans="1:10" ht="16.5" customHeight="1">
      <c r="A291" s="15">
        <v>27</v>
      </c>
      <c r="B291" s="155"/>
      <c r="C291" s="156"/>
      <c r="D291" s="155"/>
      <c r="E291" s="156"/>
      <c r="F291" s="6">
        <v>44</v>
      </c>
      <c r="G291" s="155"/>
      <c r="H291" s="156"/>
      <c r="I291" s="155"/>
      <c r="J291" s="156"/>
    </row>
    <row r="292" spans="1:10" ht="16.5" customHeight="1">
      <c r="A292" s="15">
        <v>28</v>
      </c>
      <c r="B292" s="155"/>
      <c r="C292" s="156"/>
      <c r="D292" s="155"/>
      <c r="E292" s="156"/>
      <c r="F292" s="6">
        <v>45</v>
      </c>
      <c r="G292" s="155"/>
      <c r="H292" s="156"/>
      <c r="I292" s="155"/>
      <c r="J292" s="156"/>
    </row>
    <row r="293" spans="1:10" ht="16.5" customHeight="1">
      <c r="A293" s="15">
        <v>29</v>
      </c>
      <c r="B293" s="155"/>
      <c r="C293" s="156"/>
      <c r="D293" s="155"/>
      <c r="E293" s="156"/>
      <c r="F293" s="6">
        <v>46</v>
      </c>
      <c r="G293" s="155"/>
      <c r="H293" s="156"/>
      <c r="I293" s="155"/>
      <c r="J293" s="156"/>
    </row>
    <row r="294" spans="1:10" ht="16.5" customHeight="1" thickBot="1">
      <c r="A294" s="16">
        <v>30</v>
      </c>
      <c r="B294" s="11"/>
      <c r="C294" s="12"/>
      <c r="D294" s="11"/>
      <c r="E294" s="12"/>
      <c r="F294" s="17" t="s">
        <v>5</v>
      </c>
      <c r="G294" s="11"/>
      <c r="H294" s="12"/>
      <c r="I294" s="11"/>
      <c r="J294" s="12"/>
    </row>
    <row r="295" spans="1:10" ht="15.75" customHeight="1" thickBot="1" thickTop="1">
      <c r="A295" s="269" t="s">
        <v>2</v>
      </c>
      <c r="B295" s="269"/>
      <c r="C295" s="152">
        <f>TEAMS!$K$5</f>
        <v>0</v>
      </c>
      <c r="D295" s="20"/>
      <c r="E295" s="274" t="s">
        <v>53</v>
      </c>
      <c r="F295" s="275"/>
      <c r="G295" s="275"/>
      <c r="H295" s="275"/>
      <c r="I295" s="275"/>
      <c r="J295" s="276"/>
    </row>
    <row r="296" spans="1:10" ht="12.75" customHeight="1" thickBot="1" thickTop="1">
      <c r="A296" s="25">
        <v>1</v>
      </c>
      <c r="E296" s="277"/>
      <c r="F296" s="278"/>
      <c r="G296" s="278"/>
      <c r="H296" s="278"/>
      <c r="I296" s="278"/>
      <c r="J296" s="279"/>
    </row>
    <row r="297" spans="1:10" ht="27" customHeight="1" thickTop="1">
      <c r="A297" s="13"/>
      <c r="B297" s="270">
        <f>TEAMS!$J$6</f>
        <v>0</v>
      </c>
      <c r="C297" s="271"/>
      <c r="D297" s="270">
        <f>TEAMS!$L$6</f>
        <v>0</v>
      </c>
      <c r="E297" s="272"/>
      <c r="F297" s="159"/>
      <c r="G297" s="273">
        <f>TEAMS!$J$6</f>
        <v>0</v>
      </c>
      <c r="H297" s="272"/>
      <c r="I297" s="273">
        <f>TEAMS!$L$6</f>
        <v>0</v>
      </c>
      <c r="J297" s="272"/>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80" t="s">
        <v>54</v>
      </c>
      <c r="B299" s="281"/>
      <c r="C299" s="153"/>
      <c r="D299" s="154" t="s">
        <v>54</v>
      </c>
      <c r="E299" s="153"/>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55"/>
      <c r="C311" s="156"/>
      <c r="D311" s="155"/>
      <c r="E311" s="156"/>
      <c r="F311" s="6">
        <v>43</v>
      </c>
      <c r="G311" s="155"/>
      <c r="H311" s="156"/>
      <c r="I311" s="155"/>
      <c r="J311" s="156"/>
    </row>
    <row r="312" spans="1:10" ht="16.5" customHeight="1">
      <c r="A312" s="15">
        <v>27</v>
      </c>
      <c r="B312" s="155"/>
      <c r="C312" s="156"/>
      <c r="D312" s="155"/>
      <c r="E312" s="156"/>
      <c r="F312" s="6">
        <v>44</v>
      </c>
      <c r="G312" s="155"/>
      <c r="H312" s="156"/>
      <c r="I312" s="155"/>
      <c r="J312" s="156"/>
    </row>
    <row r="313" spans="1:10" ht="16.5" customHeight="1">
      <c r="A313" s="15">
        <v>28</v>
      </c>
      <c r="B313" s="155"/>
      <c r="C313" s="156"/>
      <c r="D313" s="155"/>
      <c r="E313" s="156"/>
      <c r="F313" s="6">
        <v>45</v>
      </c>
      <c r="G313" s="155"/>
      <c r="H313" s="156"/>
      <c r="I313" s="155"/>
      <c r="J313" s="156"/>
    </row>
    <row r="314" spans="1:10" ht="16.5" customHeight="1">
      <c r="A314" s="15">
        <v>29</v>
      </c>
      <c r="B314" s="155"/>
      <c r="C314" s="156"/>
      <c r="D314" s="155"/>
      <c r="E314" s="156"/>
      <c r="F314" s="6">
        <v>46</v>
      </c>
      <c r="G314" s="155"/>
      <c r="H314" s="156"/>
      <c r="I314" s="155"/>
      <c r="J314" s="156"/>
    </row>
    <row r="315" spans="1:10" ht="16.5" customHeight="1" thickBot="1">
      <c r="A315" s="16">
        <v>30</v>
      </c>
      <c r="B315" s="11"/>
      <c r="C315" s="12"/>
      <c r="D315" s="11"/>
      <c r="E315" s="12"/>
      <c r="F315" s="17" t="s">
        <v>5</v>
      </c>
      <c r="G315" s="11"/>
      <c r="H315" s="12"/>
      <c r="I315" s="11"/>
      <c r="J315" s="12"/>
    </row>
    <row r="316" spans="1:10" ht="15.75" customHeight="1" thickBot="1" thickTop="1">
      <c r="A316" s="269" t="s">
        <v>2</v>
      </c>
      <c r="B316" s="269"/>
      <c r="C316" s="152">
        <f>TEAMS!$K$7</f>
        <v>0</v>
      </c>
      <c r="D316" s="20"/>
      <c r="E316" s="274" t="s">
        <v>53</v>
      </c>
      <c r="F316" s="275"/>
      <c r="G316" s="275"/>
      <c r="H316" s="275"/>
      <c r="I316" s="275"/>
      <c r="J316" s="276"/>
    </row>
    <row r="317" spans="1:10" ht="12.75" customHeight="1" thickBot="1" thickTop="1">
      <c r="A317" s="25">
        <v>1</v>
      </c>
      <c r="E317" s="277"/>
      <c r="F317" s="278"/>
      <c r="G317" s="278"/>
      <c r="H317" s="278"/>
      <c r="I317" s="278"/>
      <c r="J317" s="279"/>
    </row>
    <row r="318" spans="1:10" ht="27" customHeight="1" thickTop="1">
      <c r="A318" s="13"/>
      <c r="B318" s="270">
        <f>TEAMS!$J$8</f>
        <v>0</v>
      </c>
      <c r="C318" s="271"/>
      <c r="D318" s="270">
        <f>TEAMS!$L$8</f>
        <v>0</v>
      </c>
      <c r="E318" s="272"/>
      <c r="F318" s="159"/>
      <c r="G318" s="273">
        <f>TEAMS!$J$8</f>
        <v>0</v>
      </c>
      <c r="H318" s="272"/>
      <c r="I318" s="273">
        <f>TEAMS!$L$8</f>
        <v>0</v>
      </c>
      <c r="J318" s="272"/>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80" t="s">
        <v>54</v>
      </c>
      <c r="B320" s="281"/>
      <c r="C320" s="153"/>
      <c r="D320" s="154" t="s">
        <v>54</v>
      </c>
      <c r="E320" s="153"/>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55"/>
      <c r="C332" s="156"/>
      <c r="D332" s="155"/>
      <c r="E332" s="156"/>
      <c r="F332" s="6">
        <v>43</v>
      </c>
      <c r="G332" s="155"/>
      <c r="H332" s="156"/>
      <c r="I332" s="155"/>
      <c r="J332" s="156"/>
    </row>
    <row r="333" spans="1:10" ht="16.5" customHeight="1">
      <c r="A333" s="15">
        <v>27</v>
      </c>
      <c r="B333" s="155"/>
      <c r="C333" s="156"/>
      <c r="D333" s="155"/>
      <c r="E333" s="156"/>
      <c r="F333" s="6">
        <v>44</v>
      </c>
      <c r="G333" s="155"/>
      <c r="H333" s="156"/>
      <c r="I333" s="155"/>
      <c r="J333" s="156"/>
    </row>
    <row r="334" spans="1:10" ht="16.5" customHeight="1">
      <c r="A334" s="15">
        <v>28</v>
      </c>
      <c r="B334" s="155"/>
      <c r="C334" s="156"/>
      <c r="D334" s="155"/>
      <c r="E334" s="156"/>
      <c r="F334" s="6">
        <v>45</v>
      </c>
      <c r="G334" s="155"/>
      <c r="H334" s="156"/>
      <c r="I334" s="155"/>
      <c r="J334" s="156"/>
    </row>
    <row r="335" spans="1:10" ht="16.5" customHeight="1">
      <c r="A335" s="15">
        <v>29</v>
      </c>
      <c r="B335" s="155"/>
      <c r="C335" s="156"/>
      <c r="D335" s="155"/>
      <c r="E335" s="156"/>
      <c r="F335" s="6">
        <v>46</v>
      </c>
      <c r="G335" s="155"/>
      <c r="H335" s="156"/>
      <c r="I335" s="155"/>
      <c r="J335" s="156"/>
    </row>
    <row r="336" spans="1:10" ht="16.5" customHeight="1" thickBot="1">
      <c r="A336" s="16">
        <v>30</v>
      </c>
      <c r="B336" s="11"/>
      <c r="C336" s="12"/>
      <c r="D336" s="11"/>
      <c r="E336" s="12"/>
      <c r="F336" s="17" t="s">
        <v>5</v>
      </c>
      <c r="G336" s="11"/>
      <c r="H336" s="12"/>
      <c r="I336" s="11"/>
      <c r="J336" s="12"/>
    </row>
    <row r="337" spans="1:10" ht="15.75" customHeight="1" thickBot="1" thickTop="1">
      <c r="A337" s="269" t="s">
        <v>2</v>
      </c>
      <c r="B337" s="269"/>
      <c r="C337" s="152">
        <f>TEAMS!$K$9</f>
        <v>0</v>
      </c>
      <c r="D337" s="20"/>
      <c r="E337" s="274" t="s">
        <v>53</v>
      </c>
      <c r="F337" s="275"/>
      <c r="G337" s="275"/>
      <c r="H337" s="275"/>
      <c r="I337" s="275"/>
      <c r="J337" s="276"/>
    </row>
    <row r="338" spans="1:10" ht="12.75" customHeight="1" thickBot="1" thickTop="1">
      <c r="A338" s="25">
        <v>1</v>
      </c>
      <c r="E338" s="277"/>
      <c r="F338" s="278"/>
      <c r="G338" s="278"/>
      <c r="H338" s="278"/>
      <c r="I338" s="278"/>
      <c r="J338" s="279"/>
    </row>
    <row r="339" spans="1:10" ht="27" customHeight="1" thickTop="1">
      <c r="A339" s="13"/>
      <c r="B339" s="270">
        <f>TEAMS!$J$10</f>
        <v>0</v>
      </c>
      <c r="C339" s="271"/>
      <c r="D339" s="270">
        <f>TEAMS!$L$10</f>
        <v>0</v>
      </c>
      <c r="E339" s="272"/>
      <c r="F339" s="159"/>
      <c r="G339" s="273">
        <f>TEAMS!$J$10</f>
        <v>0</v>
      </c>
      <c r="H339" s="272"/>
      <c r="I339" s="273">
        <f>TEAMS!$L$10</f>
        <v>0</v>
      </c>
      <c r="J339" s="272"/>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80" t="s">
        <v>54</v>
      </c>
      <c r="B341" s="281"/>
      <c r="C341" s="153"/>
      <c r="D341" s="154" t="s">
        <v>54</v>
      </c>
      <c r="E341" s="153"/>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55"/>
      <c r="C353" s="156"/>
      <c r="D353" s="155"/>
      <c r="E353" s="156"/>
      <c r="F353" s="6">
        <v>43</v>
      </c>
      <c r="G353" s="155"/>
      <c r="H353" s="156"/>
      <c r="I353" s="155"/>
      <c r="J353" s="156"/>
    </row>
    <row r="354" spans="1:10" ht="16.5" customHeight="1">
      <c r="A354" s="15">
        <v>27</v>
      </c>
      <c r="B354" s="155"/>
      <c r="C354" s="156"/>
      <c r="D354" s="155"/>
      <c r="E354" s="156"/>
      <c r="F354" s="6">
        <v>44</v>
      </c>
      <c r="G354" s="155"/>
      <c r="H354" s="156"/>
      <c r="I354" s="155"/>
      <c r="J354" s="156"/>
    </row>
    <row r="355" spans="1:10" ht="16.5" customHeight="1">
      <c r="A355" s="15">
        <v>28</v>
      </c>
      <c r="B355" s="155"/>
      <c r="C355" s="156"/>
      <c r="D355" s="155"/>
      <c r="E355" s="156"/>
      <c r="F355" s="6">
        <v>45</v>
      </c>
      <c r="G355" s="155"/>
      <c r="H355" s="156"/>
      <c r="I355" s="155"/>
      <c r="J355" s="156"/>
    </row>
    <row r="356" spans="1:10" ht="16.5" customHeight="1">
      <c r="A356" s="15">
        <v>29</v>
      </c>
      <c r="B356" s="155"/>
      <c r="C356" s="156"/>
      <c r="D356" s="155"/>
      <c r="E356" s="156"/>
      <c r="F356" s="6">
        <v>46</v>
      </c>
      <c r="G356" s="155"/>
      <c r="H356" s="156"/>
      <c r="I356" s="155"/>
      <c r="J356" s="156"/>
    </row>
    <row r="357" spans="1:10" ht="16.5" customHeight="1" thickBot="1">
      <c r="A357" s="16">
        <v>30</v>
      </c>
      <c r="B357" s="11"/>
      <c r="C357" s="12"/>
      <c r="D357" s="11"/>
      <c r="E357" s="12"/>
      <c r="F357" s="17" t="s">
        <v>5</v>
      </c>
      <c r="G357" s="11"/>
      <c r="H357" s="12"/>
      <c r="I357" s="11"/>
      <c r="J357" s="12"/>
    </row>
    <row r="358" spans="1:10" ht="15.75" customHeight="1" thickBot="1" thickTop="1">
      <c r="A358" s="269" t="s">
        <v>2</v>
      </c>
      <c r="B358" s="269"/>
      <c r="C358" s="152">
        <f>TEAMS!$K$11</f>
        <v>0</v>
      </c>
      <c r="D358" s="20"/>
      <c r="E358" s="274" t="s">
        <v>53</v>
      </c>
      <c r="F358" s="275"/>
      <c r="G358" s="275"/>
      <c r="H358" s="275"/>
      <c r="I358" s="275"/>
      <c r="J358" s="276"/>
    </row>
    <row r="359" spans="1:10" ht="12.75" customHeight="1" thickBot="1" thickTop="1">
      <c r="A359" s="25">
        <v>1</v>
      </c>
      <c r="E359" s="277"/>
      <c r="F359" s="278"/>
      <c r="G359" s="278"/>
      <c r="H359" s="278"/>
      <c r="I359" s="278"/>
      <c r="J359" s="279"/>
    </row>
    <row r="360" spans="1:10" ht="27" customHeight="1" thickTop="1">
      <c r="A360" s="13"/>
      <c r="B360" s="270">
        <f>TEAMS!$J$12</f>
        <v>0</v>
      </c>
      <c r="C360" s="271"/>
      <c r="D360" s="270">
        <f>TEAMS!$L$12</f>
        <v>0</v>
      </c>
      <c r="E360" s="272"/>
      <c r="F360" s="159"/>
      <c r="G360" s="273">
        <f>TEAMS!$J$12</f>
        <v>0</v>
      </c>
      <c r="H360" s="272"/>
      <c r="I360" s="273">
        <f>TEAMS!$L$12</f>
        <v>0</v>
      </c>
      <c r="J360" s="272"/>
    </row>
    <row r="361" spans="1:10" ht="14.25" customHeight="1">
      <c r="A361" s="14" t="s">
        <v>15</v>
      </c>
      <c r="B361" s="7" t="s">
        <v>13</v>
      </c>
      <c r="C361" s="8" t="s">
        <v>14</v>
      </c>
      <c r="D361" s="7" t="s">
        <v>13</v>
      </c>
      <c r="E361" s="8" t="s">
        <v>14</v>
      </c>
      <c r="F361" s="5" t="s">
        <v>15</v>
      </c>
      <c r="G361" s="7" t="s">
        <v>13</v>
      </c>
      <c r="H361" s="8" t="s">
        <v>14</v>
      </c>
      <c r="I361" s="7" t="s">
        <v>13</v>
      </c>
      <c r="J361" s="8" t="s">
        <v>14</v>
      </c>
    </row>
    <row r="362" spans="1:10" ht="16.5" customHeight="1">
      <c r="A362" s="280" t="s">
        <v>54</v>
      </c>
      <c r="B362" s="281"/>
      <c r="C362" s="153"/>
      <c r="D362" s="154" t="s">
        <v>54</v>
      </c>
      <c r="E362" s="153"/>
      <c r="F362" s="6">
        <v>31</v>
      </c>
      <c r="G362" s="9"/>
      <c r="H362" s="10"/>
      <c r="I362" s="9"/>
      <c r="J362" s="10"/>
    </row>
    <row r="363" spans="1:10" ht="16.5" customHeight="1">
      <c r="A363" s="15">
        <v>15</v>
      </c>
      <c r="B363" s="9"/>
      <c r="C363" s="10"/>
      <c r="D363" s="9"/>
      <c r="E363" s="10"/>
      <c r="F363" s="6">
        <v>32</v>
      </c>
      <c r="G363" s="9"/>
      <c r="H363" s="10"/>
      <c r="I363" s="9"/>
      <c r="J363" s="10"/>
    </row>
    <row r="364" spans="1:10" ht="16.5" customHeight="1">
      <c r="A364" s="15">
        <v>16</v>
      </c>
      <c r="B364" s="9"/>
      <c r="C364" s="10"/>
      <c r="D364" s="9"/>
      <c r="E364" s="10"/>
      <c r="F364" s="6">
        <v>33</v>
      </c>
      <c r="G364" s="9"/>
      <c r="H364" s="10"/>
      <c r="I364" s="9"/>
      <c r="J364" s="10"/>
    </row>
    <row r="365" spans="1:10" ht="16.5" customHeight="1">
      <c r="A365" s="15">
        <v>17</v>
      </c>
      <c r="B365" s="9"/>
      <c r="C365" s="10"/>
      <c r="D365" s="9"/>
      <c r="E365" s="10"/>
      <c r="F365" s="6">
        <v>34</v>
      </c>
      <c r="G365" s="9"/>
      <c r="H365" s="10"/>
      <c r="I365" s="9"/>
      <c r="J365" s="10"/>
    </row>
    <row r="366" spans="1:10" ht="16.5" customHeight="1">
      <c r="A366" s="15">
        <v>18</v>
      </c>
      <c r="B366" s="9"/>
      <c r="C366" s="10"/>
      <c r="D366" s="9"/>
      <c r="E366" s="10"/>
      <c r="F366" s="6">
        <v>35</v>
      </c>
      <c r="G366" s="9"/>
      <c r="H366" s="10"/>
      <c r="I366" s="9"/>
      <c r="J366" s="10"/>
    </row>
    <row r="367" spans="1:10" ht="16.5" customHeight="1">
      <c r="A367" s="15">
        <v>19</v>
      </c>
      <c r="B367" s="9"/>
      <c r="C367" s="10"/>
      <c r="D367" s="9"/>
      <c r="E367" s="10"/>
      <c r="F367" s="6">
        <v>36</v>
      </c>
      <c r="G367" s="9"/>
      <c r="H367" s="10"/>
      <c r="I367" s="9"/>
      <c r="J367" s="10"/>
    </row>
    <row r="368" spans="1:10" ht="16.5" customHeight="1">
      <c r="A368" s="15">
        <v>20</v>
      </c>
      <c r="B368" s="9"/>
      <c r="C368" s="10"/>
      <c r="D368" s="9"/>
      <c r="E368" s="10"/>
      <c r="F368" s="6">
        <v>37</v>
      </c>
      <c r="G368" s="9"/>
      <c r="H368" s="10"/>
      <c r="I368" s="9"/>
      <c r="J368" s="10"/>
    </row>
    <row r="369" spans="1:10" ht="16.5" customHeight="1">
      <c r="A369" s="15">
        <v>21</v>
      </c>
      <c r="B369" s="9"/>
      <c r="C369" s="10"/>
      <c r="D369" s="9"/>
      <c r="E369" s="10"/>
      <c r="F369" s="6">
        <v>38</v>
      </c>
      <c r="G369" s="9"/>
      <c r="H369" s="10"/>
      <c r="I369" s="9"/>
      <c r="J369" s="10"/>
    </row>
    <row r="370" spans="1:10" ht="16.5" customHeight="1">
      <c r="A370" s="15">
        <v>22</v>
      </c>
      <c r="B370" s="9"/>
      <c r="C370" s="10"/>
      <c r="D370" s="9"/>
      <c r="E370" s="10"/>
      <c r="F370" s="6">
        <v>39</v>
      </c>
      <c r="G370" s="9"/>
      <c r="H370" s="10"/>
      <c r="I370" s="9"/>
      <c r="J370" s="10"/>
    </row>
    <row r="371" spans="1:10" ht="16.5" customHeight="1">
      <c r="A371" s="15">
        <v>23</v>
      </c>
      <c r="B371" s="9"/>
      <c r="C371" s="10"/>
      <c r="D371" s="9"/>
      <c r="E371" s="10"/>
      <c r="F371" s="6">
        <v>40</v>
      </c>
      <c r="G371" s="9"/>
      <c r="H371" s="10"/>
      <c r="I371" s="9"/>
      <c r="J371" s="10"/>
    </row>
    <row r="372" spans="1:10" ht="16.5" customHeight="1">
      <c r="A372" s="15">
        <v>24</v>
      </c>
      <c r="B372" s="9"/>
      <c r="C372" s="10"/>
      <c r="D372" s="9"/>
      <c r="E372" s="10"/>
      <c r="F372" s="6">
        <v>41</v>
      </c>
      <c r="G372" s="9"/>
      <c r="H372" s="10"/>
      <c r="I372" s="9"/>
      <c r="J372" s="10"/>
    </row>
    <row r="373" spans="1:10" ht="16.5" customHeight="1">
      <c r="A373" s="15">
        <v>25</v>
      </c>
      <c r="B373" s="9"/>
      <c r="C373" s="10"/>
      <c r="D373" s="9"/>
      <c r="E373" s="10"/>
      <c r="F373" s="6">
        <v>42</v>
      </c>
      <c r="G373" s="9"/>
      <c r="H373" s="10"/>
      <c r="I373" s="9"/>
      <c r="J373" s="10"/>
    </row>
    <row r="374" spans="1:10" ht="16.5" customHeight="1">
      <c r="A374" s="15">
        <v>26</v>
      </c>
      <c r="B374" s="155"/>
      <c r="C374" s="156"/>
      <c r="D374" s="155"/>
      <c r="E374" s="156"/>
      <c r="F374" s="6">
        <v>43</v>
      </c>
      <c r="G374" s="155"/>
      <c r="H374" s="156"/>
      <c r="I374" s="155"/>
      <c r="J374" s="156"/>
    </row>
    <row r="375" spans="1:10" ht="16.5" customHeight="1">
      <c r="A375" s="15">
        <v>27</v>
      </c>
      <c r="B375" s="155"/>
      <c r="C375" s="156"/>
      <c r="D375" s="155"/>
      <c r="E375" s="156"/>
      <c r="F375" s="6">
        <v>44</v>
      </c>
      <c r="G375" s="155"/>
      <c r="H375" s="156"/>
      <c r="I375" s="155"/>
      <c r="J375" s="156"/>
    </row>
    <row r="376" spans="1:10" ht="16.5" customHeight="1">
      <c r="A376" s="15">
        <v>28</v>
      </c>
      <c r="B376" s="155"/>
      <c r="C376" s="156"/>
      <c r="D376" s="155"/>
      <c r="E376" s="156"/>
      <c r="F376" s="6">
        <v>45</v>
      </c>
      <c r="G376" s="155"/>
      <c r="H376" s="156"/>
      <c r="I376" s="155"/>
      <c r="J376" s="156"/>
    </row>
    <row r="377" spans="1:10" ht="16.5" customHeight="1">
      <c r="A377" s="15">
        <v>29</v>
      </c>
      <c r="B377" s="155"/>
      <c r="C377" s="156"/>
      <c r="D377" s="155"/>
      <c r="E377" s="156"/>
      <c r="F377" s="6">
        <v>46</v>
      </c>
      <c r="G377" s="155"/>
      <c r="H377" s="156"/>
      <c r="I377" s="155"/>
      <c r="J377" s="156"/>
    </row>
    <row r="378" spans="1:10" ht="16.5" customHeight="1" thickBot="1">
      <c r="A378" s="16">
        <v>30</v>
      </c>
      <c r="B378" s="11"/>
      <c r="C378" s="12"/>
      <c r="D378" s="11"/>
      <c r="E378" s="12"/>
      <c r="F378" s="17" t="s">
        <v>5</v>
      </c>
      <c r="G378" s="11"/>
      <c r="H378" s="12"/>
      <c r="I378" s="11"/>
      <c r="J378" s="12"/>
    </row>
    <row r="379" spans="1:10" ht="15.75" customHeight="1" thickBot="1" thickTop="1">
      <c r="A379" s="269" t="s">
        <v>2</v>
      </c>
      <c r="B379" s="269"/>
      <c r="C379" s="152">
        <f>TEAMS!$K$13</f>
        <v>0</v>
      </c>
      <c r="D379" s="20"/>
      <c r="E379" s="274" t="s">
        <v>53</v>
      </c>
      <c r="F379" s="275"/>
      <c r="G379" s="275"/>
      <c r="H379" s="275"/>
      <c r="I379" s="275"/>
      <c r="J379" s="276"/>
    </row>
    <row r="380" spans="1:10" ht="12.75" customHeight="1" thickBot="1" thickTop="1">
      <c r="A380" s="25">
        <v>1</v>
      </c>
      <c r="E380" s="277"/>
      <c r="F380" s="278"/>
      <c r="G380" s="278"/>
      <c r="H380" s="278"/>
      <c r="I380" s="278"/>
      <c r="J380" s="279"/>
    </row>
    <row r="381" spans="1:10" ht="27" customHeight="1" thickTop="1">
      <c r="A381" s="13"/>
      <c r="B381" s="270">
        <f>TEAMS!$J$14</f>
        <v>0</v>
      </c>
      <c r="C381" s="271"/>
      <c r="D381" s="270">
        <f>TEAMS!$L$14</f>
        <v>0</v>
      </c>
      <c r="E381" s="272"/>
      <c r="F381" s="159"/>
      <c r="G381" s="273">
        <f>TEAMS!$J$14</f>
        <v>0</v>
      </c>
      <c r="H381" s="272"/>
      <c r="I381" s="273">
        <f>TEAMS!$L$14</f>
        <v>0</v>
      </c>
      <c r="J381" s="272"/>
    </row>
    <row r="382" spans="1:10" ht="14.25" customHeight="1">
      <c r="A382" s="14" t="s">
        <v>15</v>
      </c>
      <c r="B382" s="7" t="s">
        <v>13</v>
      </c>
      <c r="C382" s="8" t="s">
        <v>14</v>
      </c>
      <c r="D382" s="7" t="s">
        <v>13</v>
      </c>
      <c r="E382" s="8" t="s">
        <v>14</v>
      </c>
      <c r="F382" s="5" t="s">
        <v>15</v>
      </c>
      <c r="G382" s="7" t="s">
        <v>13</v>
      </c>
      <c r="H382" s="8" t="s">
        <v>14</v>
      </c>
      <c r="I382" s="7" t="s">
        <v>13</v>
      </c>
      <c r="J382" s="8" t="s">
        <v>14</v>
      </c>
    </row>
    <row r="383" spans="1:10" ht="16.5" customHeight="1">
      <c r="A383" s="280" t="s">
        <v>54</v>
      </c>
      <c r="B383" s="281"/>
      <c r="C383" s="153"/>
      <c r="D383" s="154" t="s">
        <v>54</v>
      </c>
      <c r="E383" s="153"/>
      <c r="F383" s="6">
        <v>31</v>
      </c>
      <c r="G383" s="9"/>
      <c r="H383" s="10"/>
      <c r="I383" s="9"/>
      <c r="J383" s="10"/>
    </row>
    <row r="384" spans="1:10" ht="16.5" customHeight="1">
      <c r="A384" s="15">
        <v>15</v>
      </c>
      <c r="B384" s="9"/>
      <c r="C384" s="10"/>
      <c r="D384" s="9"/>
      <c r="E384" s="10"/>
      <c r="F384" s="6">
        <v>32</v>
      </c>
      <c r="G384" s="9"/>
      <c r="H384" s="10"/>
      <c r="I384" s="9"/>
      <c r="J384" s="10"/>
    </row>
    <row r="385" spans="1:10" ht="16.5" customHeight="1">
      <c r="A385" s="15">
        <v>16</v>
      </c>
      <c r="B385" s="9"/>
      <c r="C385" s="10"/>
      <c r="D385" s="9"/>
      <c r="E385" s="10"/>
      <c r="F385" s="6">
        <v>33</v>
      </c>
      <c r="G385" s="9"/>
      <c r="H385" s="10"/>
      <c r="I385" s="9"/>
      <c r="J385" s="10"/>
    </row>
    <row r="386" spans="1:10" ht="16.5" customHeight="1">
      <c r="A386" s="15">
        <v>17</v>
      </c>
      <c r="B386" s="9"/>
      <c r="C386" s="10"/>
      <c r="D386" s="9"/>
      <c r="E386" s="10"/>
      <c r="F386" s="6">
        <v>34</v>
      </c>
      <c r="G386" s="9"/>
      <c r="H386" s="10"/>
      <c r="I386" s="9"/>
      <c r="J386" s="10"/>
    </row>
    <row r="387" spans="1:10" ht="16.5" customHeight="1">
      <c r="A387" s="15">
        <v>18</v>
      </c>
      <c r="B387" s="9"/>
      <c r="C387" s="10"/>
      <c r="D387" s="9"/>
      <c r="E387" s="10"/>
      <c r="F387" s="6">
        <v>35</v>
      </c>
      <c r="G387" s="9"/>
      <c r="H387" s="10"/>
      <c r="I387" s="9"/>
      <c r="J387" s="10"/>
    </row>
    <row r="388" spans="1:10" ht="16.5" customHeight="1">
      <c r="A388" s="15">
        <v>19</v>
      </c>
      <c r="B388" s="9"/>
      <c r="C388" s="10"/>
      <c r="D388" s="9"/>
      <c r="E388" s="10"/>
      <c r="F388" s="6">
        <v>36</v>
      </c>
      <c r="G388" s="9"/>
      <c r="H388" s="10"/>
      <c r="I388" s="9"/>
      <c r="J388" s="10"/>
    </row>
    <row r="389" spans="1:10" ht="16.5" customHeight="1">
      <c r="A389" s="15">
        <v>20</v>
      </c>
      <c r="B389" s="9"/>
      <c r="C389" s="10"/>
      <c r="D389" s="9"/>
      <c r="E389" s="10"/>
      <c r="F389" s="6">
        <v>37</v>
      </c>
      <c r="G389" s="9"/>
      <c r="H389" s="10"/>
      <c r="I389" s="9"/>
      <c r="J389" s="10"/>
    </row>
    <row r="390" spans="1:10" ht="16.5" customHeight="1">
      <c r="A390" s="15">
        <v>21</v>
      </c>
      <c r="B390" s="9"/>
      <c r="C390" s="10"/>
      <c r="D390" s="9"/>
      <c r="E390" s="10"/>
      <c r="F390" s="6">
        <v>38</v>
      </c>
      <c r="G390" s="9"/>
      <c r="H390" s="10"/>
      <c r="I390" s="9"/>
      <c r="J390" s="10"/>
    </row>
    <row r="391" spans="1:10" ht="16.5" customHeight="1">
      <c r="A391" s="15">
        <v>22</v>
      </c>
      <c r="B391" s="9"/>
      <c r="C391" s="10"/>
      <c r="D391" s="9"/>
      <c r="E391" s="10"/>
      <c r="F391" s="6">
        <v>39</v>
      </c>
      <c r="G391" s="9"/>
      <c r="H391" s="10"/>
      <c r="I391" s="9"/>
      <c r="J391" s="10"/>
    </row>
    <row r="392" spans="1:10" ht="16.5" customHeight="1">
      <c r="A392" s="15">
        <v>23</v>
      </c>
      <c r="B392" s="9"/>
      <c r="C392" s="10"/>
      <c r="D392" s="9"/>
      <c r="E392" s="10"/>
      <c r="F392" s="6">
        <v>40</v>
      </c>
      <c r="G392" s="9"/>
      <c r="H392" s="10"/>
      <c r="I392" s="9"/>
      <c r="J392" s="10"/>
    </row>
    <row r="393" spans="1:10" ht="16.5" customHeight="1">
      <c r="A393" s="15">
        <v>24</v>
      </c>
      <c r="B393" s="9"/>
      <c r="C393" s="10"/>
      <c r="D393" s="9"/>
      <c r="E393" s="10"/>
      <c r="F393" s="6">
        <v>41</v>
      </c>
      <c r="G393" s="9"/>
      <c r="H393" s="10"/>
      <c r="I393" s="9"/>
      <c r="J393" s="10"/>
    </row>
    <row r="394" spans="1:10" ht="16.5" customHeight="1">
      <c r="A394" s="15">
        <v>25</v>
      </c>
      <c r="B394" s="9"/>
      <c r="C394" s="10"/>
      <c r="D394" s="9"/>
      <c r="E394" s="10"/>
      <c r="F394" s="6">
        <v>42</v>
      </c>
      <c r="G394" s="9"/>
      <c r="H394" s="10"/>
      <c r="I394" s="9"/>
      <c r="J394" s="10"/>
    </row>
    <row r="395" spans="1:10" ht="16.5" customHeight="1">
      <c r="A395" s="15">
        <v>26</v>
      </c>
      <c r="B395" s="155"/>
      <c r="C395" s="156"/>
      <c r="D395" s="155"/>
      <c r="E395" s="156"/>
      <c r="F395" s="6">
        <v>43</v>
      </c>
      <c r="G395" s="155"/>
      <c r="H395" s="156"/>
      <c r="I395" s="155"/>
      <c r="J395" s="156"/>
    </row>
    <row r="396" spans="1:10" ht="16.5" customHeight="1">
      <c r="A396" s="15">
        <v>27</v>
      </c>
      <c r="B396" s="155"/>
      <c r="C396" s="156"/>
      <c r="D396" s="155"/>
      <c r="E396" s="156"/>
      <c r="F396" s="6">
        <v>44</v>
      </c>
      <c r="G396" s="155"/>
      <c r="H396" s="156"/>
      <c r="I396" s="155"/>
      <c r="J396" s="156"/>
    </row>
    <row r="397" spans="1:10" ht="16.5" customHeight="1">
      <c r="A397" s="15">
        <v>28</v>
      </c>
      <c r="B397" s="155"/>
      <c r="C397" s="156"/>
      <c r="D397" s="155"/>
      <c r="E397" s="156"/>
      <c r="F397" s="6">
        <v>45</v>
      </c>
      <c r="G397" s="155"/>
      <c r="H397" s="156"/>
      <c r="I397" s="155"/>
      <c r="J397" s="156"/>
    </row>
    <row r="398" spans="1:10" ht="16.5" customHeight="1">
      <c r="A398" s="15">
        <v>29</v>
      </c>
      <c r="B398" s="155"/>
      <c r="C398" s="156"/>
      <c r="D398" s="155"/>
      <c r="E398" s="156"/>
      <c r="F398" s="6">
        <v>46</v>
      </c>
      <c r="G398" s="155"/>
      <c r="H398" s="156"/>
      <c r="I398" s="155"/>
      <c r="J398" s="156"/>
    </row>
    <row r="399" spans="1:10" ht="16.5" customHeight="1" thickBot="1">
      <c r="A399" s="16">
        <v>30</v>
      </c>
      <c r="B399" s="11"/>
      <c r="C399" s="12"/>
      <c r="D399" s="11"/>
      <c r="E399" s="12"/>
      <c r="F399" s="17" t="s">
        <v>5</v>
      </c>
      <c r="G399" s="11"/>
      <c r="H399" s="12"/>
      <c r="I399" s="11"/>
      <c r="J399" s="12"/>
    </row>
    <row r="400" spans="1:10" ht="15.75" customHeight="1" thickBot="1" thickTop="1">
      <c r="A400" s="269" t="s">
        <v>2</v>
      </c>
      <c r="B400" s="269"/>
      <c r="C400" s="152">
        <f>TEAMS!$K$15</f>
        <v>0</v>
      </c>
      <c r="D400" s="20"/>
      <c r="E400" s="274" t="s">
        <v>53</v>
      </c>
      <c r="F400" s="275"/>
      <c r="G400" s="275"/>
      <c r="H400" s="275"/>
      <c r="I400" s="275"/>
      <c r="J400" s="276"/>
    </row>
    <row r="401" spans="1:10" ht="12.75" customHeight="1" thickBot="1" thickTop="1">
      <c r="A401" s="25">
        <v>1</v>
      </c>
      <c r="E401" s="277"/>
      <c r="F401" s="278"/>
      <c r="G401" s="278"/>
      <c r="H401" s="278"/>
      <c r="I401" s="278"/>
      <c r="J401" s="279"/>
    </row>
    <row r="402" spans="1:10" ht="27" customHeight="1" thickTop="1">
      <c r="A402" s="13"/>
      <c r="B402" s="270">
        <f>TEAMS!$J$16</f>
        <v>0</v>
      </c>
      <c r="C402" s="271"/>
      <c r="D402" s="270">
        <f>TEAMS!$L$16</f>
        <v>0</v>
      </c>
      <c r="E402" s="272"/>
      <c r="F402" s="159"/>
      <c r="G402" s="273">
        <f>TEAMS!$J$16</f>
        <v>0</v>
      </c>
      <c r="H402" s="272"/>
      <c r="I402" s="273">
        <f>TEAMS!$L$16</f>
        <v>0</v>
      </c>
      <c r="J402" s="272"/>
    </row>
    <row r="403" spans="1:10" ht="14.25" customHeight="1">
      <c r="A403" s="14" t="s">
        <v>15</v>
      </c>
      <c r="B403" s="7" t="s">
        <v>13</v>
      </c>
      <c r="C403" s="8" t="s">
        <v>14</v>
      </c>
      <c r="D403" s="7" t="s">
        <v>13</v>
      </c>
      <c r="E403" s="8" t="s">
        <v>14</v>
      </c>
      <c r="F403" s="5" t="s">
        <v>15</v>
      </c>
      <c r="G403" s="7" t="s">
        <v>13</v>
      </c>
      <c r="H403" s="8" t="s">
        <v>14</v>
      </c>
      <c r="I403" s="7" t="s">
        <v>13</v>
      </c>
      <c r="J403" s="8" t="s">
        <v>14</v>
      </c>
    </row>
    <row r="404" spans="1:10" ht="16.5" customHeight="1">
      <c r="A404" s="280" t="s">
        <v>54</v>
      </c>
      <c r="B404" s="281"/>
      <c r="C404" s="153"/>
      <c r="D404" s="154" t="s">
        <v>54</v>
      </c>
      <c r="E404" s="153"/>
      <c r="F404" s="6">
        <v>31</v>
      </c>
      <c r="G404" s="9"/>
      <c r="H404" s="10"/>
      <c r="I404" s="9"/>
      <c r="J404" s="10"/>
    </row>
    <row r="405" spans="1:10" ht="16.5" customHeight="1">
      <c r="A405" s="15">
        <v>15</v>
      </c>
      <c r="B405" s="9"/>
      <c r="C405" s="10"/>
      <c r="D405" s="9"/>
      <c r="E405" s="10"/>
      <c r="F405" s="6">
        <v>32</v>
      </c>
      <c r="G405" s="9"/>
      <c r="H405" s="10"/>
      <c r="I405" s="9"/>
      <c r="J405" s="10"/>
    </row>
    <row r="406" spans="1:10" ht="16.5" customHeight="1">
      <c r="A406" s="15">
        <v>16</v>
      </c>
      <c r="B406" s="9"/>
      <c r="C406" s="10"/>
      <c r="D406" s="9"/>
      <c r="E406" s="10"/>
      <c r="F406" s="6">
        <v>33</v>
      </c>
      <c r="G406" s="9"/>
      <c r="H406" s="10"/>
      <c r="I406" s="9"/>
      <c r="J406" s="10"/>
    </row>
    <row r="407" spans="1:10" ht="16.5" customHeight="1">
      <c r="A407" s="15">
        <v>17</v>
      </c>
      <c r="B407" s="9"/>
      <c r="C407" s="10"/>
      <c r="D407" s="9"/>
      <c r="E407" s="10"/>
      <c r="F407" s="6">
        <v>34</v>
      </c>
      <c r="G407" s="9"/>
      <c r="H407" s="10"/>
      <c r="I407" s="9"/>
      <c r="J407" s="10"/>
    </row>
    <row r="408" spans="1:10" ht="16.5" customHeight="1">
      <c r="A408" s="15">
        <v>18</v>
      </c>
      <c r="B408" s="9"/>
      <c r="C408" s="10"/>
      <c r="D408" s="9"/>
      <c r="E408" s="10"/>
      <c r="F408" s="6">
        <v>35</v>
      </c>
      <c r="G408" s="9"/>
      <c r="H408" s="10"/>
      <c r="I408" s="9"/>
      <c r="J408" s="10"/>
    </row>
    <row r="409" spans="1:10" ht="16.5" customHeight="1">
      <c r="A409" s="15">
        <v>19</v>
      </c>
      <c r="B409" s="9"/>
      <c r="C409" s="10"/>
      <c r="D409" s="9"/>
      <c r="E409" s="10"/>
      <c r="F409" s="6">
        <v>36</v>
      </c>
      <c r="G409" s="9"/>
      <c r="H409" s="10"/>
      <c r="I409" s="9"/>
      <c r="J409" s="10"/>
    </row>
    <row r="410" spans="1:10" ht="16.5" customHeight="1">
      <c r="A410" s="15">
        <v>20</v>
      </c>
      <c r="B410" s="9"/>
      <c r="C410" s="10"/>
      <c r="D410" s="9"/>
      <c r="E410" s="10"/>
      <c r="F410" s="6">
        <v>37</v>
      </c>
      <c r="G410" s="9"/>
      <c r="H410" s="10"/>
      <c r="I410" s="9"/>
      <c r="J410" s="10"/>
    </row>
    <row r="411" spans="1:10" ht="16.5" customHeight="1">
      <c r="A411" s="15">
        <v>21</v>
      </c>
      <c r="B411" s="9"/>
      <c r="C411" s="10"/>
      <c r="D411" s="9"/>
      <c r="E411" s="10"/>
      <c r="F411" s="6">
        <v>38</v>
      </c>
      <c r="G411" s="9"/>
      <c r="H411" s="10"/>
      <c r="I411" s="9"/>
      <c r="J411" s="10"/>
    </row>
    <row r="412" spans="1:10" ht="16.5" customHeight="1">
      <c r="A412" s="15">
        <v>22</v>
      </c>
      <c r="B412" s="9"/>
      <c r="C412" s="10"/>
      <c r="D412" s="9"/>
      <c r="E412" s="10"/>
      <c r="F412" s="6">
        <v>39</v>
      </c>
      <c r="G412" s="9"/>
      <c r="H412" s="10"/>
      <c r="I412" s="9"/>
      <c r="J412" s="10"/>
    </row>
    <row r="413" spans="1:10" ht="16.5" customHeight="1">
      <c r="A413" s="15">
        <v>23</v>
      </c>
      <c r="B413" s="9"/>
      <c r="C413" s="10"/>
      <c r="D413" s="9"/>
      <c r="E413" s="10"/>
      <c r="F413" s="6">
        <v>40</v>
      </c>
      <c r="G413" s="9"/>
      <c r="H413" s="10"/>
      <c r="I413" s="9"/>
      <c r="J413" s="10"/>
    </row>
    <row r="414" spans="1:10" ht="16.5" customHeight="1">
      <c r="A414" s="15">
        <v>24</v>
      </c>
      <c r="B414" s="9"/>
      <c r="C414" s="10"/>
      <c r="D414" s="9"/>
      <c r="E414" s="10"/>
      <c r="F414" s="6">
        <v>41</v>
      </c>
      <c r="G414" s="9"/>
      <c r="H414" s="10"/>
      <c r="I414" s="9"/>
      <c r="J414" s="10"/>
    </row>
    <row r="415" spans="1:10" ht="16.5" customHeight="1">
      <c r="A415" s="15">
        <v>25</v>
      </c>
      <c r="B415" s="9"/>
      <c r="C415" s="10"/>
      <c r="D415" s="9"/>
      <c r="E415" s="10"/>
      <c r="F415" s="6">
        <v>42</v>
      </c>
      <c r="G415" s="9"/>
      <c r="H415" s="10"/>
      <c r="I415" s="9"/>
      <c r="J415" s="10"/>
    </row>
    <row r="416" spans="1:10" ht="16.5" customHeight="1">
      <c r="A416" s="15">
        <v>26</v>
      </c>
      <c r="B416" s="155"/>
      <c r="C416" s="156"/>
      <c r="D416" s="155"/>
      <c r="E416" s="156"/>
      <c r="F416" s="6">
        <v>43</v>
      </c>
      <c r="G416" s="155"/>
      <c r="H416" s="156"/>
      <c r="I416" s="155"/>
      <c r="J416" s="156"/>
    </row>
    <row r="417" spans="1:10" ht="16.5" customHeight="1">
      <c r="A417" s="15">
        <v>27</v>
      </c>
      <c r="B417" s="155"/>
      <c r="C417" s="156"/>
      <c r="D417" s="155"/>
      <c r="E417" s="156"/>
      <c r="F417" s="6">
        <v>44</v>
      </c>
      <c r="G417" s="155"/>
      <c r="H417" s="156"/>
      <c r="I417" s="155"/>
      <c r="J417" s="156"/>
    </row>
    <row r="418" spans="1:10" ht="16.5" customHeight="1">
      <c r="A418" s="15">
        <v>28</v>
      </c>
      <c r="B418" s="155"/>
      <c r="C418" s="156"/>
      <c r="D418" s="155"/>
      <c r="E418" s="156"/>
      <c r="F418" s="6">
        <v>45</v>
      </c>
      <c r="G418" s="155"/>
      <c r="H418" s="156"/>
      <c r="I418" s="155"/>
      <c r="J418" s="156"/>
    </row>
    <row r="419" spans="1:10" ht="16.5" customHeight="1">
      <c r="A419" s="15">
        <v>29</v>
      </c>
      <c r="B419" s="155"/>
      <c r="C419" s="156"/>
      <c r="D419" s="155"/>
      <c r="E419" s="156"/>
      <c r="F419" s="6">
        <v>46</v>
      </c>
      <c r="G419" s="155"/>
      <c r="H419" s="156"/>
      <c r="I419" s="155"/>
      <c r="J419" s="156"/>
    </row>
    <row r="420" spans="1:10" ht="16.5" customHeight="1" thickBot="1">
      <c r="A420" s="16">
        <v>30</v>
      </c>
      <c r="B420" s="11"/>
      <c r="C420" s="12"/>
      <c r="D420" s="11"/>
      <c r="E420" s="12"/>
      <c r="F420" s="17" t="s">
        <v>5</v>
      </c>
      <c r="G420" s="11"/>
      <c r="H420" s="12"/>
      <c r="I420" s="11"/>
      <c r="J420" s="12"/>
    </row>
    <row r="421" spans="1:10" ht="15.75" customHeight="1" thickBot="1" thickTop="1">
      <c r="A421" s="269" t="s">
        <v>2</v>
      </c>
      <c r="B421" s="269"/>
      <c r="C421" s="152">
        <f>TEAMS!$K$17</f>
        <v>0</v>
      </c>
      <c r="D421" s="20"/>
      <c r="E421" s="274" t="s">
        <v>53</v>
      </c>
      <c r="F421" s="275"/>
      <c r="G421" s="275"/>
      <c r="H421" s="275"/>
      <c r="I421" s="275"/>
      <c r="J421" s="276"/>
    </row>
    <row r="422" spans="1:10" ht="12.75" customHeight="1" thickBot="1" thickTop="1">
      <c r="A422" s="25">
        <v>1</v>
      </c>
      <c r="E422" s="277"/>
      <c r="F422" s="278"/>
      <c r="G422" s="278"/>
      <c r="H422" s="278"/>
      <c r="I422" s="278"/>
      <c r="J422" s="279"/>
    </row>
    <row r="423" spans="1:10" ht="27" customHeight="1" thickTop="1">
      <c r="A423" s="13"/>
      <c r="B423" s="270">
        <f>TEAMS!$J$18</f>
        <v>0</v>
      </c>
      <c r="C423" s="271"/>
      <c r="D423" s="270">
        <f>TEAMS!$L$18</f>
        <v>0</v>
      </c>
      <c r="E423" s="272"/>
      <c r="F423" s="159"/>
      <c r="G423" s="273">
        <f>TEAMS!$J$18</f>
        <v>0</v>
      </c>
      <c r="H423" s="272"/>
      <c r="I423" s="273">
        <f>TEAMS!$L$18</f>
        <v>0</v>
      </c>
      <c r="J423" s="272"/>
    </row>
    <row r="424" spans="1:10" ht="14.25" customHeight="1">
      <c r="A424" s="14" t="s">
        <v>15</v>
      </c>
      <c r="B424" s="7" t="s">
        <v>13</v>
      </c>
      <c r="C424" s="8" t="s">
        <v>14</v>
      </c>
      <c r="D424" s="7" t="s">
        <v>13</v>
      </c>
      <c r="E424" s="8" t="s">
        <v>14</v>
      </c>
      <c r="F424" s="5" t="s">
        <v>15</v>
      </c>
      <c r="G424" s="7" t="s">
        <v>13</v>
      </c>
      <c r="H424" s="8" t="s">
        <v>14</v>
      </c>
      <c r="I424" s="7" t="s">
        <v>13</v>
      </c>
      <c r="J424" s="8" t="s">
        <v>14</v>
      </c>
    </row>
    <row r="425" spans="1:10" ht="16.5" customHeight="1">
      <c r="A425" s="280" t="s">
        <v>54</v>
      </c>
      <c r="B425" s="281"/>
      <c r="C425" s="153"/>
      <c r="D425" s="154" t="s">
        <v>54</v>
      </c>
      <c r="E425" s="153"/>
      <c r="F425" s="6">
        <v>31</v>
      </c>
      <c r="G425" s="9"/>
      <c r="H425" s="10"/>
      <c r="I425" s="9"/>
      <c r="J425" s="10"/>
    </row>
    <row r="426" spans="1:10" ht="16.5" customHeight="1">
      <c r="A426" s="15">
        <v>15</v>
      </c>
      <c r="B426" s="9"/>
      <c r="C426" s="10"/>
      <c r="D426" s="9"/>
      <c r="E426" s="10"/>
      <c r="F426" s="6">
        <v>32</v>
      </c>
      <c r="G426" s="9"/>
      <c r="H426" s="10"/>
      <c r="I426" s="9"/>
      <c r="J426" s="10"/>
    </row>
    <row r="427" spans="1:10" ht="16.5" customHeight="1">
      <c r="A427" s="15">
        <v>16</v>
      </c>
      <c r="B427" s="9"/>
      <c r="C427" s="10"/>
      <c r="D427" s="9"/>
      <c r="E427" s="10"/>
      <c r="F427" s="6">
        <v>33</v>
      </c>
      <c r="G427" s="9"/>
      <c r="H427" s="10"/>
      <c r="I427" s="9"/>
      <c r="J427" s="10"/>
    </row>
    <row r="428" spans="1:10" ht="16.5" customHeight="1">
      <c r="A428" s="15">
        <v>17</v>
      </c>
      <c r="B428" s="9"/>
      <c r="C428" s="10"/>
      <c r="D428" s="9"/>
      <c r="E428" s="10"/>
      <c r="F428" s="6">
        <v>34</v>
      </c>
      <c r="G428" s="9"/>
      <c r="H428" s="10"/>
      <c r="I428" s="9"/>
      <c r="J428" s="10"/>
    </row>
    <row r="429" spans="1:10" ht="16.5" customHeight="1">
      <c r="A429" s="15">
        <v>18</v>
      </c>
      <c r="B429" s="9"/>
      <c r="C429" s="10"/>
      <c r="D429" s="9"/>
      <c r="E429" s="10"/>
      <c r="F429" s="6">
        <v>35</v>
      </c>
      <c r="G429" s="9"/>
      <c r="H429" s="10"/>
      <c r="I429" s="9"/>
      <c r="J429" s="10"/>
    </row>
    <row r="430" spans="1:10" ht="16.5" customHeight="1">
      <c r="A430" s="15">
        <v>19</v>
      </c>
      <c r="B430" s="9"/>
      <c r="C430" s="10"/>
      <c r="D430" s="9"/>
      <c r="E430" s="10"/>
      <c r="F430" s="6">
        <v>36</v>
      </c>
      <c r="G430" s="9"/>
      <c r="H430" s="10"/>
      <c r="I430" s="9"/>
      <c r="J430" s="10"/>
    </row>
    <row r="431" spans="1:10" ht="16.5" customHeight="1">
      <c r="A431" s="15">
        <v>20</v>
      </c>
      <c r="B431" s="9"/>
      <c r="C431" s="10"/>
      <c r="D431" s="9"/>
      <c r="E431" s="10"/>
      <c r="F431" s="6">
        <v>37</v>
      </c>
      <c r="G431" s="9"/>
      <c r="H431" s="10"/>
      <c r="I431" s="9"/>
      <c r="J431" s="10"/>
    </row>
    <row r="432" spans="1:10" ht="16.5" customHeight="1">
      <c r="A432" s="15">
        <v>21</v>
      </c>
      <c r="B432" s="9"/>
      <c r="C432" s="10"/>
      <c r="D432" s="9"/>
      <c r="E432" s="10"/>
      <c r="F432" s="6">
        <v>38</v>
      </c>
      <c r="G432" s="9"/>
      <c r="H432" s="10"/>
      <c r="I432" s="9"/>
      <c r="J432" s="10"/>
    </row>
    <row r="433" spans="1:10" ht="16.5" customHeight="1">
      <c r="A433" s="15">
        <v>22</v>
      </c>
      <c r="B433" s="9"/>
      <c r="C433" s="10"/>
      <c r="D433" s="9"/>
      <c r="E433" s="10"/>
      <c r="F433" s="6">
        <v>39</v>
      </c>
      <c r="G433" s="9"/>
      <c r="H433" s="10"/>
      <c r="I433" s="9"/>
      <c r="J433" s="10"/>
    </row>
    <row r="434" spans="1:10" ht="16.5" customHeight="1">
      <c r="A434" s="15">
        <v>23</v>
      </c>
      <c r="B434" s="9"/>
      <c r="C434" s="10"/>
      <c r="D434" s="9"/>
      <c r="E434" s="10"/>
      <c r="F434" s="6">
        <v>40</v>
      </c>
      <c r="G434" s="9"/>
      <c r="H434" s="10"/>
      <c r="I434" s="9"/>
      <c r="J434" s="10"/>
    </row>
    <row r="435" spans="1:10" ht="16.5" customHeight="1">
      <c r="A435" s="15">
        <v>24</v>
      </c>
      <c r="B435" s="9"/>
      <c r="C435" s="10"/>
      <c r="D435" s="9"/>
      <c r="E435" s="10"/>
      <c r="F435" s="6">
        <v>41</v>
      </c>
      <c r="G435" s="9"/>
      <c r="H435" s="10"/>
      <c r="I435" s="9"/>
      <c r="J435" s="10"/>
    </row>
    <row r="436" spans="1:10" ht="16.5" customHeight="1">
      <c r="A436" s="15">
        <v>25</v>
      </c>
      <c r="B436" s="9"/>
      <c r="C436" s="10"/>
      <c r="D436" s="9"/>
      <c r="E436" s="10"/>
      <c r="F436" s="6">
        <v>42</v>
      </c>
      <c r="G436" s="9"/>
      <c r="H436" s="10"/>
      <c r="I436" s="9"/>
      <c r="J436" s="10"/>
    </row>
    <row r="437" spans="1:10" ht="16.5" customHeight="1">
      <c r="A437" s="15">
        <v>26</v>
      </c>
      <c r="B437" s="155"/>
      <c r="C437" s="156"/>
      <c r="D437" s="155"/>
      <c r="E437" s="156"/>
      <c r="F437" s="6">
        <v>43</v>
      </c>
      <c r="G437" s="155"/>
      <c r="H437" s="156"/>
      <c r="I437" s="155"/>
      <c r="J437" s="156"/>
    </row>
    <row r="438" spans="1:10" ht="16.5" customHeight="1">
      <c r="A438" s="15">
        <v>27</v>
      </c>
      <c r="B438" s="155"/>
      <c r="C438" s="156"/>
      <c r="D438" s="155"/>
      <c r="E438" s="156"/>
      <c r="F438" s="6">
        <v>44</v>
      </c>
      <c r="G438" s="155"/>
      <c r="H438" s="156"/>
      <c r="I438" s="155"/>
      <c r="J438" s="156"/>
    </row>
    <row r="439" spans="1:10" ht="16.5" customHeight="1">
      <c r="A439" s="15">
        <v>28</v>
      </c>
      <c r="B439" s="155"/>
      <c r="C439" s="156"/>
      <c r="D439" s="155"/>
      <c r="E439" s="156"/>
      <c r="F439" s="6">
        <v>45</v>
      </c>
      <c r="G439" s="155"/>
      <c r="H439" s="156"/>
      <c r="I439" s="155"/>
      <c r="J439" s="156"/>
    </row>
    <row r="440" spans="1:10" ht="16.5" customHeight="1">
      <c r="A440" s="15">
        <v>29</v>
      </c>
      <c r="B440" s="155"/>
      <c r="C440" s="156"/>
      <c r="D440" s="155"/>
      <c r="E440" s="156"/>
      <c r="F440" s="6">
        <v>46</v>
      </c>
      <c r="G440" s="155"/>
      <c r="H440" s="156"/>
      <c r="I440" s="155"/>
      <c r="J440" s="156"/>
    </row>
    <row r="441" spans="1:10" ht="16.5" customHeight="1" thickBot="1">
      <c r="A441" s="16">
        <v>30</v>
      </c>
      <c r="B441" s="11"/>
      <c r="C441" s="12"/>
      <c r="D441" s="11"/>
      <c r="E441" s="12"/>
      <c r="F441" s="17" t="s">
        <v>5</v>
      </c>
      <c r="G441" s="11"/>
      <c r="H441" s="12"/>
      <c r="I441" s="11"/>
      <c r="J441" s="12"/>
    </row>
    <row r="442" spans="1:10" ht="15.75" customHeight="1" thickBot="1" thickTop="1">
      <c r="A442" s="269" t="s">
        <v>2</v>
      </c>
      <c r="B442" s="269"/>
      <c r="C442" s="152">
        <f>TEAMS!$O$5</f>
        <v>0</v>
      </c>
      <c r="D442" s="20"/>
      <c r="E442" s="274" t="s">
        <v>53</v>
      </c>
      <c r="F442" s="275"/>
      <c r="G442" s="275"/>
      <c r="H442" s="275"/>
      <c r="I442" s="275"/>
      <c r="J442" s="276"/>
    </row>
    <row r="443" spans="1:10" ht="12.75" customHeight="1" thickBot="1" thickTop="1">
      <c r="A443" s="25">
        <v>1</v>
      </c>
      <c r="E443" s="277"/>
      <c r="F443" s="278"/>
      <c r="G443" s="278"/>
      <c r="H443" s="278"/>
      <c r="I443" s="278"/>
      <c r="J443" s="279"/>
    </row>
    <row r="444" spans="1:10" ht="27" customHeight="1" thickTop="1">
      <c r="A444" s="13"/>
      <c r="B444" s="270">
        <f>TEAMS!$N$6</f>
        <v>0</v>
      </c>
      <c r="C444" s="271"/>
      <c r="D444" s="270">
        <f>TEAMS!$P$6</f>
        <v>0</v>
      </c>
      <c r="E444" s="272"/>
      <c r="F444" s="159"/>
      <c r="G444" s="273">
        <f>TEAMS!$N$6</f>
        <v>0</v>
      </c>
      <c r="H444" s="272"/>
      <c r="I444" s="273">
        <f>TEAMS!$P$6</f>
        <v>0</v>
      </c>
      <c r="J444" s="272"/>
    </row>
    <row r="445" spans="1:10" ht="14.25" customHeight="1">
      <c r="A445" s="14" t="s">
        <v>15</v>
      </c>
      <c r="B445" s="7" t="s">
        <v>13</v>
      </c>
      <c r="C445" s="8" t="s">
        <v>14</v>
      </c>
      <c r="D445" s="7" t="s">
        <v>13</v>
      </c>
      <c r="E445" s="8" t="s">
        <v>14</v>
      </c>
      <c r="F445" s="5" t="s">
        <v>15</v>
      </c>
      <c r="G445" s="7" t="s">
        <v>13</v>
      </c>
      <c r="H445" s="8" t="s">
        <v>14</v>
      </c>
      <c r="I445" s="7" t="s">
        <v>13</v>
      </c>
      <c r="J445" s="8" t="s">
        <v>14</v>
      </c>
    </row>
    <row r="446" spans="1:10" ht="16.5" customHeight="1">
      <c r="A446" s="280" t="s">
        <v>54</v>
      </c>
      <c r="B446" s="281"/>
      <c r="C446" s="153"/>
      <c r="D446" s="154" t="s">
        <v>54</v>
      </c>
      <c r="E446" s="153"/>
      <c r="F446" s="6">
        <v>31</v>
      </c>
      <c r="G446" s="9"/>
      <c r="H446" s="10"/>
      <c r="I446" s="9"/>
      <c r="J446" s="10"/>
    </row>
    <row r="447" spans="1:10" ht="16.5" customHeight="1">
      <c r="A447" s="15">
        <v>15</v>
      </c>
      <c r="B447" s="9"/>
      <c r="C447" s="10"/>
      <c r="D447" s="9"/>
      <c r="E447" s="10"/>
      <c r="F447" s="6">
        <v>32</v>
      </c>
      <c r="G447" s="9"/>
      <c r="H447" s="10"/>
      <c r="I447" s="9"/>
      <c r="J447" s="10"/>
    </row>
    <row r="448" spans="1:10" ht="16.5" customHeight="1">
      <c r="A448" s="15">
        <v>16</v>
      </c>
      <c r="B448" s="9"/>
      <c r="C448" s="10"/>
      <c r="D448" s="9"/>
      <c r="E448" s="10"/>
      <c r="F448" s="6">
        <v>33</v>
      </c>
      <c r="G448" s="9"/>
      <c r="H448" s="10"/>
      <c r="I448" s="9"/>
      <c r="J448" s="10"/>
    </row>
    <row r="449" spans="1:10" ht="16.5" customHeight="1">
      <c r="A449" s="15">
        <v>17</v>
      </c>
      <c r="B449" s="9"/>
      <c r="C449" s="10"/>
      <c r="D449" s="9"/>
      <c r="E449" s="10"/>
      <c r="F449" s="6">
        <v>34</v>
      </c>
      <c r="G449" s="9"/>
      <c r="H449" s="10"/>
      <c r="I449" s="9"/>
      <c r="J449" s="10"/>
    </row>
    <row r="450" spans="1:10" ht="16.5" customHeight="1">
      <c r="A450" s="15">
        <v>18</v>
      </c>
      <c r="B450" s="9"/>
      <c r="C450" s="10"/>
      <c r="D450" s="9"/>
      <c r="E450" s="10"/>
      <c r="F450" s="6">
        <v>35</v>
      </c>
      <c r="G450" s="9"/>
      <c r="H450" s="10"/>
      <c r="I450" s="9"/>
      <c r="J450" s="10"/>
    </row>
    <row r="451" spans="1:10" ht="16.5" customHeight="1">
      <c r="A451" s="15">
        <v>19</v>
      </c>
      <c r="B451" s="9"/>
      <c r="C451" s="10"/>
      <c r="D451" s="9"/>
      <c r="E451" s="10"/>
      <c r="F451" s="6">
        <v>36</v>
      </c>
      <c r="G451" s="9"/>
      <c r="H451" s="10"/>
      <c r="I451" s="9"/>
      <c r="J451" s="10"/>
    </row>
    <row r="452" spans="1:10" ht="16.5" customHeight="1">
      <c r="A452" s="15">
        <v>20</v>
      </c>
      <c r="B452" s="9"/>
      <c r="C452" s="10"/>
      <c r="D452" s="9"/>
      <c r="E452" s="10"/>
      <c r="F452" s="6">
        <v>37</v>
      </c>
      <c r="G452" s="9"/>
      <c r="H452" s="10"/>
      <c r="I452" s="9"/>
      <c r="J452" s="10"/>
    </row>
    <row r="453" spans="1:10" ht="16.5" customHeight="1">
      <c r="A453" s="15">
        <v>21</v>
      </c>
      <c r="B453" s="9"/>
      <c r="C453" s="10"/>
      <c r="D453" s="9"/>
      <c r="E453" s="10"/>
      <c r="F453" s="6">
        <v>38</v>
      </c>
      <c r="G453" s="9"/>
      <c r="H453" s="10"/>
      <c r="I453" s="9"/>
      <c r="J453" s="10"/>
    </row>
    <row r="454" spans="1:10" ht="16.5" customHeight="1">
      <c r="A454" s="15">
        <v>22</v>
      </c>
      <c r="B454" s="9"/>
      <c r="C454" s="10"/>
      <c r="D454" s="9"/>
      <c r="E454" s="10"/>
      <c r="F454" s="6">
        <v>39</v>
      </c>
      <c r="G454" s="9"/>
      <c r="H454" s="10"/>
      <c r="I454" s="9"/>
      <c r="J454" s="10"/>
    </row>
    <row r="455" spans="1:10" ht="16.5" customHeight="1">
      <c r="A455" s="15">
        <v>23</v>
      </c>
      <c r="B455" s="9"/>
      <c r="C455" s="10"/>
      <c r="D455" s="9"/>
      <c r="E455" s="10"/>
      <c r="F455" s="6">
        <v>40</v>
      </c>
      <c r="G455" s="9"/>
      <c r="H455" s="10"/>
      <c r="I455" s="9"/>
      <c r="J455" s="10"/>
    </row>
    <row r="456" spans="1:10" ht="16.5" customHeight="1">
      <c r="A456" s="15">
        <v>24</v>
      </c>
      <c r="B456" s="9"/>
      <c r="C456" s="10"/>
      <c r="D456" s="9"/>
      <c r="E456" s="10"/>
      <c r="F456" s="6">
        <v>41</v>
      </c>
      <c r="G456" s="9"/>
      <c r="H456" s="10"/>
      <c r="I456" s="9"/>
      <c r="J456" s="10"/>
    </row>
    <row r="457" spans="1:10" ht="16.5" customHeight="1">
      <c r="A457" s="15">
        <v>25</v>
      </c>
      <c r="B457" s="9"/>
      <c r="C457" s="10"/>
      <c r="D457" s="9"/>
      <c r="E457" s="10"/>
      <c r="F457" s="6">
        <v>42</v>
      </c>
      <c r="G457" s="9"/>
      <c r="H457" s="10"/>
      <c r="I457" s="9"/>
      <c r="J457" s="10"/>
    </row>
    <row r="458" spans="1:10" ht="16.5" customHeight="1">
      <c r="A458" s="15">
        <v>26</v>
      </c>
      <c r="B458" s="155"/>
      <c r="C458" s="156"/>
      <c r="D458" s="155"/>
      <c r="E458" s="156"/>
      <c r="F458" s="6">
        <v>43</v>
      </c>
      <c r="G458" s="155"/>
      <c r="H458" s="156"/>
      <c r="I458" s="155"/>
      <c r="J458" s="156"/>
    </row>
    <row r="459" spans="1:10" ht="16.5" customHeight="1">
      <c r="A459" s="15">
        <v>27</v>
      </c>
      <c r="B459" s="155"/>
      <c r="C459" s="156"/>
      <c r="D459" s="155"/>
      <c r="E459" s="156"/>
      <c r="F459" s="6">
        <v>44</v>
      </c>
      <c r="G459" s="155"/>
      <c r="H459" s="156"/>
      <c r="I459" s="155"/>
      <c r="J459" s="156"/>
    </row>
    <row r="460" spans="1:10" ht="16.5" customHeight="1">
      <c r="A460" s="15">
        <v>28</v>
      </c>
      <c r="B460" s="155"/>
      <c r="C460" s="156"/>
      <c r="D460" s="155"/>
      <c r="E460" s="156"/>
      <c r="F460" s="6">
        <v>45</v>
      </c>
      <c r="G460" s="155"/>
      <c r="H460" s="156"/>
      <c r="I460" s="155"/>
      <c r="J460" s="156"/>
    </row>
    <row r="461" spans="1:10" ht="16.5" customHeight="1">
      <c r="A461" s="15">
        <v>29</v>
      </c>
      <c r="B461" s="155"/>
      <c r="C461" s="156"/>
      <c r="D461" s="155"/>
      <c r="E461" s="156"/>
      <c r="F461" s="6">
        <v>46</v>
      </c>
      <c r="G461" s="155"/>
      <c r="H461" s="156"/>
      <c r="I461" s="155"/>
      <c r="J461" s="156"/>
    </row>
    <row r="462" spans="1:10" ht="16.5" customHeight="1" thickBot="1">
      <c r="A462" s="16">
        <v>30</v>
      </c>
      <c r="B462" s="11"/>
      <c r="C462" s="12"/>
      <c r="D462" s="11"/>
      <c r="E462" s="12"/>
      <c r="F462" s="17" t="s">
        <v>5</v>
      </c>
      <c r="G462" s="11"/>
      <c r="H462" s="12"/>
      <c r="I462" s="11"/>
      <c r="J462" s="12"/>
    </row>
    <row r="463" spans="1:10" ht="15.75" customHeight="1" thickBot="1" thickTop="1">
      <c r="A463" s="269" t="s">
        <v>2</v>
      </c>
      <c r="B463" s="269"/>
      <c r="C463" s="152">
        <f>TEAMS!$O$7</f>
        <v>0</v>
      </c>
      <c r="D463" s="20"/>
      <c r="E463" s="274" t="s">
        <v>53</v>
      </c>
      <c r="F463" s="275"/>
      <c r="G463" s="275"/>
      <c r="H463" s="275"/>
      <c r="I463" s="275"/>
      <c r="J463" s="276"/>
    </row>
    <row r="464" spans="1:10" ht="12.75" customHeight="1" thickBot="1" thickTop="1">
      <c r="A464" s="25">
        <v>1</v>
      </c>
      <c r="E464" s="277"/>
      <c r="F464" s="278"/>
      <c r="G464" s="278"/>
      <c r="H464" s="278"/>
      <c r="I464" s="278"/>
      <c r="J464" s="279"/>
    </row>
    <row r="465" spans="1:10" ht="27" customHeight="1" thickTop="1">
      <c r="A465" s="13"/>
      <c r="B465" s="270">
        <f>TEAMS!$N$8</f>
        <v>0</v>
      </c>
      <c r="C465" s="271"/>
      <c r="D465" s="270">
        <f>TEAMS!$P$8</f>
        <v>0</v>
      </c>
      <c r="E465" s="272"/>
      <c r="F465" s="159"/>
      <c r="G465" s="273">
        <f>TEAMS!$N$8</f>
        <v>0</v>
      </c>
      <c r="H465" s="272"/>
      <c r="I465" s="273">
        <f>TEAMS!$P$8</f>
        <v>0</v>
      </c>
      <c r="J465" s="272"/>
    </row>
    <row r="466" spans="1:10" ht="14.25" customHeight="1">
      <c r="A466" s="14" t="s">
        <v>15</v>
      </c>
      <c r="B466" s="7" t="s">
        <v>13</v>
      </c>
      <c r="C466" s="8" t="s">
        <v>14</v>
      </c>
      <c r="D466" s="7" t="s">
        <v>13</v>
      </c>
      <c r="E466" s="8" t="s">
        <v>14</v>
      </c>
      <c r="F466" s="5" t="s">
        <v>15</v>
      </c>
      <c r="G466" s="7" t="s">
        <v>13</v>
      </c>
      <c r="H466" s="8" t="s">
        <v>14</v>
      </c>
      <c r="I466" s="7" t="s">
        <v>13</v>
      </c>
      <c r="J466" s="8" t="s">
        <v>14</v>
      </c>
    </row>
    <row r="467" spans="1:10" ht="16.5" customHeight="1">
      <c r="A467" s="280" t="s">
        <v>54</v>
      </c>
      <c r="B467" s="281"/>
      <c r="C467" s="153"/>
      <c r="D467" s="154" t="s">
        <v>54</v>
      </c>
      <c r="E467" s="153"/>
      <c r="F467" s="6">
        <v>31</v>
      </c>
      <c r="G467" s="9"/>
      <c r="H467" s="10"/>
      <c r="I467" s="9"/>
      <c r="J467" s="10"/>
    </row>
    <row r="468" spans="1:10" ht="16.5" customHeight="1">
      <c r="A468" s="15">
        <v>15</v>
      </c>
      <c r="B468" s="9"/>
      <c r="C468" s="10"/>
      <c r="D468" s="9"/>
      <c r="E468" s="10"/>
      <c r="F468" s="6">
        <v>32</v>
      </c>
      <c r="G468" s="9"/>
      <c r="H468" s="10"/>
      <c r="I468" s="9"/>
      <c r="J468" s="10"/>
    </row>
    <row r="469" spans="1:10" ht="16.5" customHeight="1">
      <c r="A469" s="15">
        <v>16</v>
      </c>
      <c r="B469" s="9"/>
      <c r="C469" s="10"/>
      <c r="D469" s="9"/>
      <c r="E469" s="10"/>
      <c r="F469" s="6">
        <v>33</v>
      </c>
      <c r="G469" s="9"/>
      <c r="H469" s="10"/>
      <c r="I469" s="9"/>
      <c r="J469" s="10"/>
    </row>
    <row r="470" spans="1:10" ht="16.5" customHeight="1">
      <c r="A470" s="15">
        <v>17</v>
      </c>
      <c r="B470" s="9"/>
      <c r="C470" s="10"/>
      <c r="D470" s="9"/>
      <c r="E470" s="10"/>
      <c r="F470" s="6">
        <v>34</v>
      </c>
      <c r="G470" s="9"/>
      <c r="H470" s="10"/>
      <c r="I470" s="9"/>
      <c r="J470" s="10"/>
    </row>
    <row r="471" spans="1:10" ht="16.5" customHeight="1">
      <c r="A471" s="15">
        <v>18</v>
      </c>
      <c r="B471" s="9"/>
      <c r="C471" s="10"/>
      <c r="D471" s="9"/>
      <c r="E471" s="10"/>
      <c r="F471" s="6">
        <v>35</v>
      </c>
      <c r="G471" s="9"/>
      <c r="H471" s="10"/>
      <c r="I471" s="9"/>
      <c r="J471" s="10"/>
    </row>
    <row r="472" spans="1:10" ht="16.5" customHeight="1">
      <c r="A472" s="15">
        <v>19</v>
      </c>
      <c r="B472" s="9"/>
      <c r="C472" s="10"/>
      <c r="D472" s="9"/>
      <c r="E472" s="10"/>
      <c r="F472" s="6">
        <v>36</v>
      </c>
      <c r="G472" s="9"/>
      <c r="H472" s="10"/>
      <c r="I472" s="9"/>
      <c r="J472" s="10"/>
    </row>
    <row r="473" spans="1:10" ht="16.5" customHeight="1">
      <c r="A473" s="15">
        <v>20</v>
      </c>
      <c r="B473" s="9"/>
      <c r="C473" s="10"/>
      <c r="D473" s="9"/>
      <c r="E473" s="10"/>
      <c r="F473" s="6">
        <v>37</v>
      </c>
      <c r="G473" s="9"/>
      <c r="H473" s="10"/>
      <c r="I473" s="9"/>
      <c r="J473" s="10"/>
    </row>
    <row r="474" spans="1:10" ht="16.5" customHeight="1">
      <c r="A474" s="15">
        <v>21</v>
      </c>
      <c r="B474" s="9"/>
      <c r="C474" s="10"/>
      <c r="D474" s="9"/>
      <c r="E474" s="10"/>
      <c r="F474" s="6">
        <v>38</v>
      </c>
      <c r="G474" s="9"/>
      <c r="H474" s="10"/>
      <c r="I474" s="9"/>
      <c r="J474" s="10"/>
    </row>
    <row r="475" spans="1:10" ht="16.5" customHeight="1">
      <c r="A475" s="15">
        <v>22</v>
      </c>
      <c r="B475" s="9"/>
      <c r="C475" s="10"/>
      <c r="D475" s="9"/>
      <c r="E475" s="10"/>
      <c r="F475" s="6">
        <v>39</v>
      </c>
      <c r="G475" s="9"/>
      <c r="H475" s="10"/>
      <c r="I475" s="9"/>
      <c r="J475" s="10"/>
    </row>
    <row r="476" spans="1:10" ht="16.5" customHeight="1">
      <c r="A476" s="15">
        <v>23</v>
      </c>
      <c r="B476" s="9"/>
      <c r="C476" s="10"/>
      <c r="D476" s="9"/>
      <c r="E476" s="10"/>
      <c r="F476" s="6">
        <v>40</v>
      </c>
      <c r="G476" s="9"/>
      <c r="H476" s="10"/>
      <c r="I476" s="9"/>
      <c r="J476" s="10"/>
    </row>
    <row r="477" spans="1:10" ht="16.5" customHeight="1">
      <c r="A477" s="15">
        <v>24</v>
      </c>
      <c r="B477" s="9"/>
      <c r="C477" s="10"/>
      <c r="D477" s="9"/>
      <c r="E477" s="10"/>
      <c r="F477" s="6">
        <v>41</v>
      </c>
      <c r="G477" s="9"/>
      <c r="H477" s="10"/>
      <c r="I477" s="9"/>
      <c r="J477" s="10"/>
    </row>
    <row r="478" spans="1:10" ht="16.5" customHeight="1">
      <c r="A478" s="15">
        <v>25</v>
      </c>
      <c r="B478" s="9"/>
      <c r="C478" s="10"/>
      <c r="D478" s="9"/>
      <c r="E478" s="10"/>
      <c r="F478" s="6">
        <v>42</v>
      </c>
      <c r="G478" s="9"/>
      <c r="H478" s="10"/>
      <c r="I478" s="9"/>
      <c r="J478" s="10"/>
    </row>
    <row r="479" spans="1:10" ht="16.5" customHeight="1">
      <c r="A479" s="15">
        <v>26</v>
      </c>
      <c r="B479" s="155"/>
      <c r="C479" s="156"/>
      <c r="D479" s="155"/>
      <c r="E479" s="156"/>
      <c r="F479" s="6">
        <v>43</v>
      </c>
      <c r="G479" s="155"/>
      <c r="H479" s="156"/>
      <c r="I479" s="155"/>
      <c r="J479" s="156"/>
    </row>
    <row r="480" spans="1:10" ht="16.5" customHeight="1">
      <c r="A480" s="15">
        <v>27</v>
      </c>
      <c r="B480" s="155"/>
      <c r="C480" s="156"/>
      <c r="D480" s="155"/>
      <c r="E480" s="156"/>
      <c r="F480" s="6">
        <v>44</v>
      </c>
      <c r="G480" s="155"/>
      <c r="H480" s="156"/>
      <c r="I480" s="155"/>
      <c r="J480" s="156"/>
    </row>
    <row r="481" spans="1:10" ht="16.5" customHeight="1">
      <c r="A481" s="15">
        <v>28</v>
      </c>
      <c r="B481" s="155"/>
      <c r="C481" s="156"/>
      <c r="D481" s="155"/>
      <c r="E481" s="156"/>
      <c r="F481" s="6">
        <v>45</v>
      </c>
      <c r="G481" s="155"/>
      <c r="H481" s="156"/>
      <c r="I481" s="155"/>
      <c r="J481" s="156"/>
    </row>
    <row r="482" spans="1:10" ht="16.5" customHeight="1">
      <c r="A482" s="15">
        <v>29</v>
      </c>
      <c r="B482" s="155"/>
      <c r="C482" s="156"/>
      <c r="D482" s="155"/>
      <c r="E482" s="156"/>
      <c r="F482" s="6">
        <v>46</v>
      </c>
      <c r="G482" s="155"/>
      <c r="H482" s="156"/>
      <c r="I482" s="155"/>
      <c r="J482" s="156"/>
    </row>
    <row r="483" spans="1:10" ht="16.5" customHeight="1" thickBot="1">
      <c r="A483" s="16">
        <v>30</v>
      </c>
      <c r="B483" s="11"/>
      <c r="C483" s="12"/>
      <c r="D483" s="11"/>
      <c r="E483" s="12"/>
      <c r="F483" s="17" t="s">
        <v>5</v>
      </c>
      <c r="G483" s="11"/>
      <c r="H483" s="12"/>
      <c r="I483" s="11"/>
      <c r="J483" s="12"/>
    </row>
    <row r="484" spans="1:10" ht="15.75" customHeight="1" thickBot="1" thickTop="1">
      <c r="A484" s="269" t="s">
        <v>2</v>
      </c>
      <c r="B484" s="269"/>
      <c r="C484" s="152">
        <f>TEAMS!$O$9</f>
        <v>0</v>
      </c>
      <c r="D484" s="20"/>
      <c r="E484" s="274" t="s">
        <v>53</v>
      </c>
      <c r="F484" s="275"/>
      <c r="G484" s="275"/>
      <c r="H484" s="275"/>
      <c r="I484" s="275"/>
      <c r="J484" s="276"/>
    </row>
    <row r="485" spans="1:10" ht="12.75" customHeight="1" thickBot="1" thickTop="1">
      <c r="A485" s="25">
        <v>1</v>
      </c>
      <c r="E485" s="277"/>
      <c r="F485" s="278"/>
      <c r="G485" s="278"/>
      <c r="H485" s="278"/>
      <c r="I485" s="278"/>
      <c r="J485" s="279"/>
    </row>
    <row r="486" spans="1:10" ht="27" customHeight="1" thickTop="1">
      <c r="A486" s="13"/>
      <c r="B486" s="270">
        <f>TEAMS!$N$10</f>
        <v>0</v>
      </c>
      <c r="C486" s="271"/>
      <c r="D486" s="270">
        <f>TEAMS!$P$10</f>
        <v>0</v>
      </c>
      <c r="E486" s="272"/>
      <c r="F486" s="159"/>
      <c r="G486" s="273">
        <f>TEAMS!$N$10</f>
        <v>0</v>
      </c>
      <c r="H486" s="272"/>
      <c r="I486" s="273">
        <f>TEAMS!$P$10</f>
        <v>0</v>
      </c>
      <c r="J486" s="272"/>
    </row>
    <row r="487" spans="1:10" ht="14.25" customHeight="1">
      <c r="A487" s="14" t="s">
        <v>15</v>
      </c>
      <c r="B487" s="7" t="s">
        <v>13</v>
      </c>
      <c r="C487" s="8" t="s">
        <v>14</v>
      </c>
      <c r="D487" s="7" t="s">
        <v>13</v>
      </c>
      <c r="E487" s="8" t="s">
        <v>14</v>
      </c>
      <c r="F487" s="5" t="s">
        <v>15</v>
      </c>
      <c r="G487" s="7" t="s">
        <v>13</v>
      </c>
      <c r="H487" s="8" t="s">
        <v>14</v>
      </c>
      <c r="I487" s="7" t="s">
        <v>13</v>
      </c>
      <c r="J487" s="8" t="s">
        <v>14</v>
      </c>
    </row>
    <row r="488" spans="1:10" ht="16.5" customHeight="1">
      <c r="A488" s="280" t="s">
        <v>54</v>
      </c>
      <c r="B488" s="281"/>
      <c r="C488" s="153"/>
      <c r="D488" s="154" t="s">
        <v>54</v>
      </c>
      <c r="E488" s="153"/>
      <c r="F488" s="6">
        <v>31</v>
      </c>
      <c r="G488" s="9"/>
      <c r="H488" s="10"/>
      <c r="I488" s="9"/>
      <c r="J488" s="10"/>
    </row>
    <row r="489" spans="1:10" ht="16.5" customHeight="1">
      <c r="A489" s="15">
        <v>15</v>
      </c>
      <c r="B489" s="9"/>
      <c r="C489" s="10"/>
      <c r="D489" s="9"/>
      <c r="E489" s="10"/>
      <c r="F489" s="6">
        <v>32</v>
      </c>
      <c r="G489" s="9"/>
      <c r="H489" s="10"/>
      <c r="I489" s="9"/>
      <c r="J489" s="10"/>
    </row>
    <row r="490" spans="1:10" ht="16.5" customHeight="1">
      <c r="A490" s="15">
        <v>16</v>
      </c>
      <c r="B490" s="9"/>
      <c r="C490" s="10"/>
      <c r="D490" s="9"/>
      <c r="E490" s="10"/>
      <c r="F490" s="6">
        <v>33</v>
      </c>
      <c r="G490" s="9"/>
      <c r="H490" s="10"/>
      <c r="I490" s="9"/>
      <c r="J490" s="10"/>
    </row>
    <row r="491" spans="1:10" ht="16.5" customHeight="1">
      <c r="A491" s="15">
        <v>17</v>
      </c>
      <c r="B491" s="9"/>
      <c r="C491" s="10"/>
      <c r="D491" s="9"/>
      <c r="E491" s="10"/>
      <c r="F491" s="6">
        <v>34</v>
      </c>
      <c r="G491" s="9"/>
      <c r="H491" s="10"/>
      <c r="I491" s="9"/>
      <c r="J491" s="10"/>
    </row>
    <row r="492" spans="1:10" ht="16.5" customHeight="1">
      <c r="A492" s="15">
        <v>18</v>
      </c>
      <c r="B492" s="9"/>
      <c r="C492" s="10"/>
      <c r="D492" s="9"/>
      <c r="E492" s="10"/>
      <c r="F492" s="6">
        <v>35</v>
      </c>
      <c r="G492" s="9"/>
      <c r="H492" s="10"/>
      <c r="I492" s="9"/>
      <c r="J492" s="10"/>
    </row>
    <row r="493" spans="1:10" ht="16.5" customHeight="1">
      <c r="A493" s="15">
        <v>19</v>
      </c>
      <c r="B493" s="9"/>
      <c r="C493" s="10"/>
      <c r="D493" s="9"/>
      <c r="E493" s="10"/>
      <c r="F493" s="6">
        <v>36</v>
      </c>
      <c r="G493" s="9"/>
      <c r="H493" s="10"/>
      <c r="I493" s="9"/>
      <c r="J493" s="10"/>
    </row>
    <row r="494" spans="1:10" ht="16.5" customHeight="1">
      <c r="A494" s="15">
        <v>20</v>
      </c>
      <c r="B494" s="9"/>
      <c r="C494" s="10"/>
      <c r="D494" s="9"/>
      <c r="E494" s="10"/>
      <c r="F494" s="6">
        <v>37</v>
      </c>
      <c r="G494" s="9"/>
      <c r="H494" s="10"/>
      <c r="I494" s="9"/>
      <c r="J494" s="10"/>
    </row>
    <row r="495" spans="1:10" ht="16.5" customHeight="1">
      <c r="A495" s="15">
        <v>21</v>
      </c>
      <c r="B495" s="9"/>
      <c r="C495" s="10"/>
      <c r="D495" s="9"/>
      <c r="E495" s="10"/>
      <c r="F495" s="6">
        <v>38</v>
      </c>
      <c r="G495" s="9"/>
      <c r="H495" s="10"/>
      <c r="I495" s="9"/>
      <c r="J495" s="10"/>
    </row>
    <row r="496" spans="1:10" ht="16.5" customHeight="1">
      <c r="A496" s="15">
        <v>22</v>
      </c>
      <c r="B496" s="9"/>
      <c r="C496" s="10"/>
      <c r="D496" s="9"/>
      <c r="E496" s="10"/>
      <c r="F496" s="6">
        <v>39</v>
      </c>
      <c r="G496" s="9"/>
      <c r="H496" s="10"/>
      <c r="I496" s="9"/>
      <c r="J496" s="10"/>
    </row>
    <row r="497" spans="1:10" ht="16.5" customHeight="1">
      <c r="A497" s="15">
        <v>23</v>
      </c>
      <c r="B497" s="9"/>
      <c r="C497" s="10"/>
      <c r="D497" s="9"/>
      <c r="E497" s="10"/>
      <c r="F497" s="6">
        <v>40</v>
      </c>
      <c r="G497" s="9"/>
      <c r="H497" s="10"/>
      <c r="I497" s="9"/>
      <c r="J497" s="10"/>
    </row>
    <row r="498" spans="1:10" ht="16.5" customHeight="1">
      <c r="A498" s="15">
        <v>24</v>
      </c>
      <c r="B498" s="9"/>
      <c r="C498" s="10"/>
      <c r="D498" s="9"/>
      <c r="E498" s="10"/>
      <c r="F498" s="6">
        <v>41</v>
      </c>
      <c r="G498" s="9"/>
      <c r="H498" s="10"/>
      <c r="I498" s="9"/>
      <c r="J498" s="10"/>
    </row>
    <row r="499" spans="1:10" ht="16.5" customHeight="1">
      <c r="A499" s="15">
        <v>25</v>
      </c>
      <c r="B499" s="9"/>
      <c r="C499" s="10"/>
      <c r="D499" s="9"/>
      <c r="E499" s="10"/>
      <c r="F499" s="6">
        <v>42</v>
      </c>
      <c r="G499" s="9"/>
      <c r="H499" s="10"/>
      <c r="I499" s="9"/>
      <c r="J499" s="10"/>
    </row>
    <row r="500" spans="1:10" ht="16.5" customHeight="1">
      <c r="A500" s="15">
        <v>26</v>
      </c>
      <c r="B500" s="155"/>
      <c r="C500" s="156"/>
      <c r="D500" s="155"/>
      <c r="E500" s="156"/>
      <c r="F500" s="6">
        <v>43</v>
      </c>
      <c r="G500" s="155"/>
      <c r="H500" s="156"/>
      <c r="I500" s="155"/>
      <c r="J500" s="156"/>
    </row>
    <row r="501" spans="1:10" ht="16.5" customHeight="1">
      <c r="A501" s="15">
        <v>27</v>
      </c>
      <c r="B501" s="155"/>
      <c r="C501" s="156"/>
      <c r="D501" s="155"/>
      <c r="E501" s="156"/>
      <c r="F501" s="6">
        <v>44</v>
      </c>
      <c r="G501" s="155"/>
      <c r="H501" s="156"/>
      <c r="I501" s="155"/>
      <c r="J501" s="156"/>
    </row>
    <row r="502" spans="1:10" ht="16.5" customHeight="1">
      <c r="A502" s="15">
        <v>28</v>
      </c>
      <c r="B502" s="155"/>
      <c r="C502" s="156"/>
      <c r="D502" s="155"/>
      <c r="E502" s="156"/>
      <c r="F502" s="6">
        <v>45</v>
      </c>
      <c r="G502" s="155"/>
      <c r="H502" s="156"/>
      <c r="I502" s="155"/>
      <c r="J502" s="156"/>
    </row>
    <row r="503" spans="1:10" ht="16.5" customHeight="1">
      <c r="A503" s="15">
        <v>29</v>
      </c>
      <c r="B503" s="155"/>
      <c r="C503" s="156"/>
      <c r="D503" s="155"/>
      <c r="E503" s="156"/>
      <c r="F503" s="6">
        <v>46</v>
      </c>
      <c r="G503" s="155"/>
      <c r="H503" s="156"/>
      <c r="I503" s="155"/>
      <c r="J503" s="156"/>
    </row>
    <row r="504" spans="1:10" ht="16.5" customHeight="1" thickBot="1">
      <c r="A504" s="16">
        <v>30</v>
      </c>
      <c r="B504" s="11"/>
      <c r="C504" s="12"/>
      <c r="D504" s="11"/>
      <c r="E504" s="12"/>
      <c r="F504" s="17" t="s">
        <v>5</v>
      </c>
      <c r="G504" s="11"/>
      <c r="H504" s="12"/>
      <c r="I504" s="11"/>
      <c r="J504" s="12"/>
    </row>
    <row r="505" spans="1:10" ht="15.75" customHeight="1" thickBot="1" thickTop="1">
      <c r="A505" s="269" t="s">
        <v>2</v>
      </c>
      <c r="B505" s="269"/>
      <c r="C505" s="152">
        <f>TEAMS!$O$11</f>
        <v>0</v>
      </c>
      <c r="D505" s="20"/>
      <c r="E505" s="274" t="s">
        <v>53</v>
      </c>
      <c r="F505" s="275"/>
      <c r="G505" s="275"/>
      <c r="H505" s="275"/>
      <c r="I505" s="275"/>
      <c r="J505" s="276"/>
    </row>
    <row r="506" spans="1:10" ht="12.75" customHeight="1" thickBot="1" thickTop="1">
      <c r="A506" s="25">
        <v>1</v>
      </c>
      <c r="E506" s="277"/>
      <c r="F506" s="278"/>
      <c r="G506" s="278"/>
      <c r="H506" s="278"/>
      <c r="I506" s="278"/>
      <c r="J506" s="279"/>
    </row>
    <row r="507" spans="1:10" ht="27" customHeight="1" thickTop="1">
      <c r="A507" s="13"/>
      <c r="B507" s="270">
        <f>TEAMS!$N$12</f>
        <v>0</v>
      </c>
      <c r="C507" s="271"/>
      <c r="D507" s="270">
        <f>TEAMS!$P$12</f>
        <v>0</v>
      </c>
      <c r="E507" s="272"/>
      <c r="F507" s="159"/>
      <c r="G507" s="273">
        <f>TEAMS!$N$12</f>
        <v>0</v>
      </c>
      <c r="H507" s="272"/>
      <c r="I507" s="273">
        <f>TEAMS!$P$12</f>
        <v>0</v>
      </c>
      <c r="J507" s="272"/>
    </row>
    <row r="508" spans="1:10" ht="14.25" customHeight="1">
      <c r="A508" s="14" t="s">
        <v>15</v>
      </c>
      <c r="B508" s="7" t="s">
        <v>13</v>
      </c>
      <c r="C508" s="8" t="s">
        <v>14</v>
      </c>
      <c r="D508" s="7" t="s">
        <v>13</v>
      </c>
      <c r="E508" s="8" t="s">
        <v>14</v>
      </c>
      <c r="F508" s="5" t="s">
        <v>15</v>
      </c>
      <c r="G508" s="7" t="s">
        <v>13</v>
      </c>
      <c r="H508" s="8" t="s">
        <v>14</v>
      </c>
      <c r="I508" s="7" t="s">
        <v>13</v>
      </c>
      <c r="J508" s="8" t="s">
        <v>14</v>
      </c>
    </row>
    <row r="509" spans="1:10" ht="16.5" customHeight="1">
      <c r="A509" s="280" t="s">
        <v>54</v>
      </c>
      <c r="B509" s="281"/>
      <c r="C509" s="153"/>
      <c r="D509" s="154" t="s">
        <v>54</v>
      </c>
      <c r="E509" s="153"/>
      <c r="F509" s="6">
        <v>31</v>
      </c>
      <c r="G509" s="9"/>
      <c r="H509" s="10"/>
      <c r="I509" s="9"/>
      <c r="J509" s="10"/>
    </row>
    <row r="510" spans="1:10" ht="16.5" customHeight="1">
      <c r="A510" s="15">
        <v>15</v>
      </c>
      <c r="B510" s="9"/>
      <c r="C510" s="10"/>
      <c r="D510" s="9"/>
      <c r="E510" s="10"/>
      <c r="F510" s="6">
        <v>32</v>
      </c>
      <c r="G510" s="9"/>
      <c r="H510" s="10"/>
      <c r="I510" s="9"/>
      <c r="J510" s="10"/>
    </row>
    <row r="511" spans="1:10" ht="16.5" customHeight="1">
      <c r="A511" s="15">
        <v>16</v>
      </c>
      <c r="B511" s="9"/>
      <c r="C511" s="10"/>
      <c r="D511" s="9"/>
      <c r="E511" s="10"/>
      <c r="F511" s="6">
        <v>33</v>
      </c>
      <c r="G511" s="9"/>
      <c r="H511" s="10"/>
      <c r="I511" s="9"/>
      <c r="J511" s="10"/>
    </row>
    <row r="512" spans="1:10" ht="16.5" customHeight="1">
      <c r="A512" s="15">
        <v>17</v>
      </c>
      <c r="B512" s="9"/>
      <c r="C512" s="10"/>
      <c r="D512" s="9"/>
      <c r="E512" s="10"/>
      <c r="F512" s="6">
        <v>34</v>
      </c>
      <c r="G512" s="9"/>
      <c r="H512" s="10"/>
      <c r="I512" s="9"/>
      <c r="J512" s="10"/>
    </row>
    <row r="513" spans="1:10" ht="16.5" customHeight="1">
      <c r="A513" s="15">
        <v>18</v>
      </c>
      <c r="B513" s="9"/>
      <c r="C513" s="10"/>
      <c r="D513" s="9"/>
      <c r="E513" s="10"/>
      <c r="F513" s="6">
        <v>35</v>
      </c>
      <c r="G513" s="9"/>
      <c r="H513" s="10"/>
      <c r="I513" s="9"/>
      <c r="J513" s="10"/>
    </row>
    <row r="514" spans="1:10" ht="16.5" customHeight="1">
      <c r="A514" s="15">
        <v>19</v>
      </c>
      <c r="B514" s="9"/>
      <c r="C514" s="10"/>
      <c r="D514" s="9"/>
      <c r="E514" s="10"/>
      <c r="F514" s="6">
        <v>36</v>
      </c>
      <c r="G514" s="9"/>
      <c r="H514" s="10"/>
      <c r="I514" s="9"/>
      <c r="J514" s="10"/>
    </row>
    <row r="515" spans="1:10" ht="16.5" customHeight="1">
      <c r="A515" s="15">
        <v>20</v>
      </c>
      <c r="B515" s="9"/>
      <c r="C515" s="10"/>
      <c r="D515" s="9"/>
      <c r="E515" s="10"/>
      <c r="F515" s="6">
        <v>37</v>
      </c>
      <c r="G515" s="9"/>
      <c r="H515" s="10"/>
      <c r="I515" s="9"/>
      <c r="J515" s="10"/>
    </row>
    <row r="516" spans="1:10" ht="16.5" customHeight="1">
      <c r="A516" s="15">
        <v>21</v>
      </c>
      <c r="B516" s="9"/>
      <c r="C516" s="10"/>
      <c r="D516" s="9"/>
      <c r="E516" s="10"/>
      <c r="F516" s="6">
        <v>38</v>
      </c>
      <c r="G516" s="9"/>
      <c r="H516" s="10"/>
      <c r="I516" s="9"/>
      <c r="J516" s="10"/>
    </row>
    <row r="517" spans="1:10" ht="16.5" customHeight="1">
      <c r="A517" s="15">
        <v>22</v>
      </c>
      <c r="B517" s="9"/>
      <c r="C517" s="10"/>
      <c r="D517" s="9"/>
      <c r="E517" s="10"/>
      <c r="F517" s="6">
        <v>39</v>
      </c>
      <c r="G517" s="9"/>
      <c r="H517" s="10"/>
      <c r="I517" s="9"/>
      <c r="J517" s="10"/>
    </row>
    <row r="518" spans="1:10" ht="16.5" customHeight="1">
      <c r="A518" s="15">
        <v>23</v>
      </c>
      <c r="B518" s="9"/>
      <c r="C518" s="10"/>
      <c r="D518" s="9"/>
      <c r="E518" s="10"/>
      <c r="F518" s="6">
        <v>40</v>
      </c>
      <c r="G518" s="9"/>
      <c r="H518" s="10"/>
      <c r="I518" s="9"/>
      <c r="J518" s="10"/>
    </row>
    <row r="519" spans="1:10" ht="16.5" customHeight="1">
      <c r="A519" s="15">
        <v>24</v>
      </c>
      <c r="B519" s="9"/>
      <c r="C519" s="10"/>
      <c r="D519" s="9"/>
      <c r="E519" s="10"/>
      <c r="F519" s="6">
        <v>41</v>
      </c>
      <c r="G519" s="9"/>
      <c r="H519" s="10"/>
      <c r="I519" s="9"/>
      <c r="J519" s="10"/>
    </row>
    <row r="520" spans="1:10" ht="16.5" customHeight="1">
      <c r="A520" s="15">
        <v>25</v>
      </c>
      <c r="B520" s="9"/>
      <c r="C520" s="10"/>
      <c r="D520" s="9"/>
      <c r="E520" s="10"/>
      <c r="F520" s="6">
        <v>42</v>
      </c>
      <c r="G520" s="9"/>
      <c r="H520" s="10"/>
      <c r="I520" s="9"/>
      <c r="J520" s="10"/>
    </row>
    <row r="521" spans="1:10" ht="16.5" customHeight="1">
      <c r="A521" s="15">
        <v>26</v>
      </c>
      <c r="B521" s="155"/>
      <c r="C521" s="156"/>
      <c r="D521" s="155"/>
      <c r="E521" s="156"/>
      <c r="F521" s="6">
        <v>43</v>
      </c>
      <c r="G521" s="155"/>
      <c r="H521" s="156"/>
      <c r="I521" s="155"/>
      <c r="J521" s="156"/>
    </row>
    <row r="522" spans="1:10" ht="16.5" customHeight="1">
      <c r="A522" s="15">
        <v>27</v>
      </c>
      <c r="B522" s="155"/>
      <c r="C522" s="156"/>
      <c r="D522" s="155"/>
      <c r="E522" s="156"/>
      <c r="F522" s="6">
        <v>44</v>
      </c>
      <c r="G522" s="155"/>
      <c r="H522" s="156"/>
      <c r="I522" s="155"/>
      <c r="J522" s="156"/>
    </row>
    <row r="523" spans="1:10" ht="16.5" customHeight="1">
      <c r="A523" s="15">
        <v>28</v>
      </c>
      <c r="B523" s="155"/>
      <c r="C523" s="156"/>
      <c r="D523" s="155"/>
      <c r="E523" s="156"/>
      <c r="F523" s="6">
        <v>45</v>
      </c>
      <c r="G523" s="155"/>
      <c r="H523" s="156"/>
      <c r="I523" s="155"/>
      <c r="J523" s="156"/>
    </row>
    <row r="524" spans="1:10" ht="16.5" customHeight="1">
      <c r="A524" s="15">
        <v>29</v>
      </c>
      <c r="B524" s="155"/>
      <c r="C524" s="156"/>
      <c r="D524" s="155"/>
      <c r="E524" s="156"/>
      <c r="F524" s="6">
        <v>46</v>
      </c>
      <c r="G524" s="155"/>
      <c r="H524" s="156"/>
      <c r="I524" s="155"/>
      <c r="J524" s="156"/>
    </row>
    <row r="525" spans="1:10" ht="16.5" customHeight="1" thickBot="1">
      <c r="A525" s="16">
        <v>30</v>
      </c>
      <c r="B525" s="11"/>
      <c r="C525" s="12"/>
      <c r="D525" s="11"/>
      <c r="E525" s="12"/>
      <c r="F525" s="17" t="s">
        <v>5</v>
      </c>
      <c r="G525" s="11"/>
      <c r="H525" s="12"/>
      <c r="I525" s="11"/>
      <c r="J525" s="12"/>
    </row>
    <row r="526" spans="1:10" ht="15.75" customHeight="1" thickBot="1" thickTop="1">
      <c r="A526" s="269" t="s">
        <v>2</v>
      </c>
      <c r="B526" s="269"/>
      <c r="C526" s="152">
        <f>TEAMS!$O$13</f>
        <v>0</v>
      </c>
      <c r="D526" s="20"/>
      <c r="E526" s="274" t="s">
        <v>53</v>
      </c>
      <c r="F526" s="275"/>
      <c r="G526" s="275"/>
      <c r="H526" s="275"/>
      <c r="I526" s="275"/>
      <c r="J526" s="276"/>
    </row>
    <row r="527" spans="1:10" ht="12.75" customHeight="1" thickBot="1" thickTop="1">
      <c r="A527" s="25">
        <v>1</v>
      </c>
      <c r="E527" s="277"/>
      <c r="F527" s="278"/>
      <c r="G527" s="278"/>
      <c r="H527" s="278"/>
      <c r="I527" s="278"/>
      <c r="J527" s="279"/>
    </row>
    <row r="528" spans="1:10" ht="27" customHeight="1" thickTop="1">
      <c r="A528" s="13"/>
      <c r="B528" s="270">
        <f>TEAMS!$N$14</f>
        <v>0</v>
      </c>
      <c r="C528" s="271"/>
      <c r="D528" s="270">
        <f>TEAMS!$P$14</f>
        <v>0</v>
      </c>
      <c r="E528" s="272"/>
      <c r="F528" s="159"/>
      <c r="G528" s="273">
        <f>TEAMS!$N$14</f>
        <v>0</v>
      </c>
      <c r="H528" s="272"/>
      <c r="I528" s="273">
        <f>TEAMS!$P$14</f>
        <v>0</v>
      </c>
      <c r="J528" s="272"/>
    </row>
    <row r="529" spans="1:10" ht="14.25" customHeight="1">
      <c r="A529" s="14" t="s">
        <v>15</v>
      </c>
      <c r="B529" s="7" t="s">
        <v>13</v>
      </c>
      <c r="C529" s="8" t="s">
        <v>14</v>
      </c>
      <c r="D529" s="7" t="s">
        <v>13</v>
      </c>
      <c r="E529" s="8" t="s">
        <v>14</v>
      </c>
      <c r="F529" s="5" t="s">
        <v>15</v>
      </c>
      <c r="G529" s="7" t="s">
        <v>13</v>
      </c>
      <c r="H529" s="8" t="s">
        <v>14</v>
      </c>
      <c r="I529" s="7" t="s">
        <v>13</v>
      </c>
      <c r="J529" s="8" t="s">
        <v>14</v>
      </c>
    </row>
    <row r="530" spans="1:10" ht="16.5" customHeight="1">
      <c r="A530" s="280" t="s">
        <v>54</v>
      </c>
      <c r="B530" s="281"/>
      <c r="C530" s="153"/>
      <c r="D530" s="154" t="s">
        <v>54</v>
      </c>
      <c r="E530" s="153"/>
      <c r="F530" s="6">
        <v>31</v>
      </c>
      <c r="G530" s="9"/>
      <c r="H530" s="10"/>
      <c r="I530" s="9"/>
      <c r="J530" s="10"/>
    </row>
    <row r="531" spans="1:10" ht="16.5" customHeight="1">
      <c r="A531" s="15">
        <v>15</v>
      </c>
      <c r="B531" s="9"/>
      <c r="C531" s="10"/>
      <c r="D531" s="9"/>
      <c r="E531" s="10"/>
      <c r="F531" s="6">
        <v>32</v>
      </c>
      <c r="G531" s="9"/>
      <c r="H531" s="10"/>
      <c r="I531" s="9"/>
      <c r="J531" s="10"/>
    </row>
    <row r="532" spans="1:10" ht="16.5" customHeight="1">
      <c r="A532" s="15">
        <v>16</v>
      </c>
      <c r="B532" s="9"/>
      <c r="C532" s="10"/>
      <c r="D532" s="9"/>
      <c r="E532" s="10"/>
      <c r="F532" s="6">
        <v>33</v>
      </c>
      <c r="G532" s="9"/>
      <c r="H532" s="10"/>
      <c r="I532" s="9"/>
      <c r="J532" s="10"/>
    </row>
    <row r="533" spans="1:10" ht="16.5" customHeight="1">
      <c r="A533" s="15">
        <v>17</v>
      </c>
      <c r="B533" s="9"/>
      <c r="C533" s="10"/>
      <c r="D533" s="9"/>
      <c r="E533" s="10"/>
      <c r="F533" s="6">
        <v>34</v>
      </c>
      <c r="G533" s="9"/>
      <c r="H533" s="10"/>
      <c r="I533" s="9"/>
      <c r="J533" s="10"/>
    </row>
    <row r="534" spans="1:10" ht="16.5" customHeight="1">
      <c r="A534" s="15">
        <v>18</v>
      </c>
      <c r="B534" s="9"/>
      <c r="C534" s="10"/>
      <c r="D534" s="9"/>
      <c r="E534" s="10"/>
      <c r="F534" s="6">
        <v>35</v>
      </c>
      <c r="G534" s="9"/>
      <c r="H534" s="10"/>
      <c r="I534" s="9"/>
      <c r="J534" s="10"/>
    </row>
    <row r="535" spans="1:10" ht="16.5" customHeight="1">
      <c r="A535" s="15">
        <v>19</v>
      </c>
      <c r="B535" s="9"/>
      <c r="C535" s="10"/>
      <c r="D535" s="9"/>
      <c r="E535" s="10"/>
      <c r="F535" s="6">
        <v>36</v>
      </c>
      <c r="G535" s="9"/>
      <c r="H535" s="10"/>
      <c r="I535" s="9"/>
      <c r="J535" s="10"/>
    </row>
    <row r="536" spans="1:10" ht="16.5" customHeight="1">
      <c r="A536" s="15">
        <v>20</v>
      </c>
      <c r="B536" s="9"/>
      <c r="C536" s="10"/>
      <c r="D536" s="9"/>
      <c r="E536" s="10"/>
      <c r="F536" s="6">
        <v>37</v>
      </c>
      <c r="G536" s="9"/>
      <c r="H536" s="10"/>
      <c r="I536" s="9"/>
      <c r="J536" s="10"/>
    </row>
    <row r="537" spans="1:10" ht="16.5" customHeight="1">
      <c r="A537" s="15">
        <v>21</v>
      </c>
      <c r="B537" s="9"/>
      <c r="C537" s="10"/>
      <c r="D537" s="9"/>
      <c r="E537" s="10"/>
      <c r="F537" s="6">
        <v>38</v>
      </c>
      <c r="G537" s="9"/>
      <c r="H537" s="10"/>
      <c r="I537" s="9"/>
      <c r="J537" s="10"/>
    </row>
    <row r="538" spans="1:10" ht="16.5" customHeight="1">
      <c r="A538" s="15">
        <v>22</v>
      </c>
      <c r="B538" s="9"/>
      <c r="C538" s="10"/>
      <c r="D538" s="9"/>
      <c r="E538" s="10"/>
      <c r="F538" s="6">
        <v>39</v>
      </c>
      <c r="G538" s="9"/>
      <c r="H538" s="10"/>
      <c r="I538" s="9"/>
      <c r="J538" s="10"/>
    </row>
    <row r="539" spans="1:10" ht="16.5" customHeight="1">
      <c r="A539" s="15">
        <v>23</v>
      </c>
      <c r="B539" s="9"/>
      <c r="C539" s="10"/>
      <c r="D539" s="9"/>
      <c r="E539" s="10"/>
      <c r="F539" s="6">
        <v>40</v>
      </c>
      <c r="G539" s="9"/>
      <c r="H539" s="10"/>
      <c r="I539" s="9"/>
      <c r="J539" s="10"/>
    </row>
    <row r="540" spans="1:10" ht="16.5" customHeight="1">
      <c r="A540" s="15">
        <v>24</v>
      </c>
      <c r="B540" s="9"/>
      <c r="C540" s="10"/>
      <c r="D540" s="9"/>
      <c r="E540" s="10"/>
      <c r="F540" s="6">
        <v>41</v>
      </c>
      <c r="G540" s="9"/>
      <c r="H540" s="10"/>
      <c r="I540" s="9"/>
      <c r="J540" s="10"/>
    </row>
    <row r="541" spans="1:10" ht="16.5" customHeight="1">
      <c r="A541" s="15">
        <v>25</v>
      </c>
      <c r="B541" s="9"/>
      <c r="C541" s="10"/>
      <c r="D541" s="9"/>
      <c r="E541" s="10"/>
      <c r="F541" s="6">
        <v>42</v>
      </c>
      <c r="G541" s="9"/>
      <c r="H541" s="10"/>
      <c r="I541" s="9"/>
      <c r="J541" s="10"/>
    </row>
    <row r="542" spans="1:10" ht="16.5" customHeight="1">
      <c r="A542" s="15">
        <v>26</v>
      </c>
      <c r="B542" s="155"/>
      <c r="C542" s="156"/>
      <c r="D542" s="155"/>
      <c r="E542" s="156"/>
      <c r="F542" s="6">
        <v>43</v>
      </c>
      <c r="G542" s="155"/>
      <c r="H542" s="156"/>
      <c r="I542" s="155"/>
      <c r="J542" s="156"/>
    </row>
    <row r="543" spans="1:10" ht="16.5" customHeight="1">
      <c r="A543" s="15">
        <v>27</v>
      </c>
      <c r="B543" s="155"/>
      <c r="C543" s="156"/>
      <c r="D543" s="155"/>
      <c r="E543" s="156"/>
      <c r="F543" s="6">
        <v>44</v>
      </c>
      <c r="G543" s="155"/>
      <c r="H543" s="156"/>
      <c r="I543" s="155"/>
      <c r="J543" s="156"/>
    </row>
    <row r="544" spans="1:10" ht="16.5" customHeight="1">
      <c r="A544" s="15">
        <v>28</v>
      </c>
      <c r="B544" s="155"/>
      <c r="C544" s="156"/>
      <c r="D544" s="155"/>
      <c r="E544" s="156"/>
      <c r="F544" s="6">
        <v>45</v>
      </c>
      <c r="G544" s="155"/>
      <c r="H544" s="156"/>
      <c r="I544" s="155"/>
      <c r="J544" s="156"/>
    </row>
    <row r="545" spans="1:10" ht="16.5" customHeight="1">
      <c r="A545" s="15">
        <v>29</v>
      </c>
      <c r="B545" s="155"/>
      <c r="C545" s="156"/>
      <c r="D545" s="155"/>
      <c r="E545" s="156"/>
      <c r="F545" s="6">
        <v>46</v>
      </c>
      <c r="G545" s="155"/>
      <c r="H545" s="156"/>
      <c r="I545" s="155"/>
      <c r="J545" s="156"/>
    </row>
    <row r="546" spans="1:10" ht="16.5" customHeight="1" thickBot="1">
      <c r="A546" s="16">
        <v>30</v>
      </c>
      <c r="B546" s="11"/>
      <c r="C546" s="12"/>
      <c r="D546" s="11"/>
      <c r="E546" s="12"/>
      <c r="F546" s="17" t="s">
        <v>5</v>
      </c>
      <c r="G546" s="11"/>
      <c r="H546" s="12"/>
      <c r="I546" s="11"/>
      <c r="J546" s="12"/>
    </row>
    <row r="547" spans="1:10" ht="15.75" customHeight="1" thickBot="1" thickTop="1">
      <c r="A547" s="269" t="s">
        <v>2</v>
      </c>
      <c r="B547" s="269"/>
      <c r="C547" s="152">
        <f>TEAMS!$O$15</f>
        <v>0</v>
      </c>
      <c r="D547" s="20"/>
      <c r="E547" s="274" t="s">
        <v>53</v>
      </c>
      <c r="F547" s="275"/>
      <c r="G547" s="275"/>
      <c r="H547" s="275"/>
      <c r="I547" s="275"/>
      <c r="J547" s="276"/>
    </row>
    <row r="548" spans="1:10" ht="12.75" customHeight="1" thickBot="1" thickTop="1">
      <c r="A548" s="25">
        <v>1</v>
      </c>
      <c r="E548" s="277"/>
      <c r="F548" s="278"/>
      <c r="G548" s="278"/>
      <c r="H548" s="278"/>
      <c r="I548" s="278"/>
      <c r="J548" s="279"/>
    </row>
    <row r="549" spans="1:10" ht="27" customHeight="1" thickTop="1">
      <c r="A549" s="13"/>
      <c r="B549" s="270">
        <f>TEAMS!$N$16</f>
        <v>0</v>
      </c>
      <c r="C549" s="271"/>
      <c r="D549" s="270">
        <f>TEAMS!$P$16</f>
        <v>0</v>
      </c>
      <c r="E549" s="272"/>
      <c r="F549" s="159"/>
      <c r="G549" s="273">
        <f>TEAMS!$N$16</f>
        <v>0</v>
      </c>
      <c r="H549" s="272"/>
      <c r="I549" s="273">
        <f>TEAMS!$P$16</f>
        <v>0</v>
      </c>
      <c r="J549" s="272"/>
    </row>
    <row r="550" spans="1:10" ht="14.25" customHeight="1">
      <c r="A550" s="14" t="s">
        <v>15</v>
      </c>
      <c r="B550" s="7" t="s">
        <v>13</v>
      </c>
      <c r="C550" s="8" t="s">
        <v>14</v>
      </c>
      <c r="D550" s="7" t="s">
        <v>13</v>
      </c>
      <c r="E550" s="8" t="s">
        <v>14</v>
      </c>
      <c r="F550" s="5" t="s">
        <v>15</v>
      </c>
      <c r="G550" s="7" t="s">
        <v>13</v>
      </c>
      <c r="H550" s="8" t="s">
        <v>14</v>
      </c>
      <c r="I550" s="7" t="s">
        <v>13</v>
      </c>
      <c r="J550" s="8" t="s">
        <v>14</v>
      </c>
    </row>
    <row r="551" spans="1:10" ht="16.5" customHeight="1">
      <c r="A551" s="280" t="s">
        <v>54</v>
      </c>
      <c r="B551" s="281"/>
      <c r="C551" s="153"/>
      <c r="D551" s="154" t="s">
        <v>54</v>
      </c>
      <c r="E551" s="153"/>
      <c r="F551" s="6">
        <v>31</v>
      </c>
      <c r="G551" s="9"/>
      <c r="H551" s="10"/>
      <c r="I551" s="9"/>
      <c r="J551" s="10"/>
    </row>
    <row r="552" spans="1:10" ht="16.5" customHeight="1">
      <c r="A552" s="15">
        <v>15</v>
      </c>
      <c r="B552" s="9"/>
      <c r="C552" s="10"/>
      <c r="D552" s="9"/>
      <c r="E552" s="10"/>
      <c r="F552" s="6">
        <v>32</v>
      </c>
      <c r="G552" s="9"/>
      <c r="H552" s="10"/>
      <c r="I552" s="9"/>
      <c r="J552" s="10"/>
    </row>
    <row r="553" spans="1:10" ht="16.5" customHeight="1">
      <c r="A553" s="15">
        <v>16</v>
      </c>
      <c r="B553" s="9"/>
      <c r="C553" s="10"/>
      <c r="D553" s="9"/>
      <c r="E553" s="10"/>
      <c r="F553" s="6">
        <v>33</v>
      </c>
      <c r="G553" s="9"/>
      <c r="H553" s="10"/>
      <c r="I553" s="9"/>
      <c r="J553" s="10"/>
    </row>
    <row r="554" spans="1:10" ht="16.5" customHeight="1">
      <c r="A554" s="15">
        <v>17</v>
      </c>
      <c r="B554" s="9"/>
      <c r="C554" s="10"/>
      <c r="D554" s="9"/>
      <c r="E554" s="10"/>
      <c r="F554" s="6">
        <v>34</v>
      </c>
      <c r="G554" s="9"/>
      <c r="H554" s="10"/>
      <c r="I554" s="9"/>
      <c r="J554" s="10"/>
    </row>
    <row r="555" spans="1:10" ht="16.5" customHeight="1">
      <c r="A555" s="15">
        <v>18</v>
      </c>
      <c r="B555" s="9"/>
      <c r="C555" s="10"/>
      <c r="D555" s="9"/>
      <c r="E555" s="10"/>
      <c r="F555" s="6">
        <v>35</v>
      </c>
      <c r="G555" s="9"/>
      <c r="H555" s="10"/>
      <c r="I555" s="9"/>
      <c r="J555" s="10"/>
    </row>
    <row r="556" spans="1:10" ht="16.5" customHeight="1">
      <c r="A556" s="15">
        <v>19</v>
      </c>
      <c r="B556" s="9"/>
      <c r="C556" s="10"/>
      <c r="D556" s="9"/>
      <c r="E556" s="10"/>
      <c r="F556" s="6">
        <v>36</v>
      </c>
      <c r="G556" s="9"/>
      <c r="H556" s="10"/>
      <c r="I556" s="9"/>
      <c r="J556" s="10"/>
    </row>
    <row r="557" spans="1:10" ht="16.5" customHeight="1">
      <c r="A557" s="15">
        <v>20</v>
      </c>
      <c r="B557" s="9"/>
      <c r="C557" s="10"/>
      <c r="D557" s="9"/>
      <c r="E557" s="10"/>
      <c r="F557" s="6">
        <v>37</v>
      </c>
      <c r="G557" s="9"/>
      <c r="H557" s="10"/>
      <c r="I557" s="9"/>
      <c r="J557" s="10"/>
    </row>
    <row r="558" spans="1:10" ht="16.5" customHeight="1">
      <c r="A558" s="15">
        <v>21</v>
      </c>
      <c r="B558" s="9"/>
      <c r="C558" s="10"/>
      <c r="D558" s="9"/>
      <c r="E558" s="10"/>
      <c r="F558" s="6">
        <v>38</v>
      </c>
      <c r="G558" s="9"/>
      <c r="H558" s="10"/>
      <c r="I558" s="9"/>
      <c r="J558" s="10"/>
    </row>
    <row r="559" spans="1:10" ht="16.5" customHeight="1">
      <c r="A559" s="15">
        <v>22</v>
      </c>
      <c r="B559" s="9"/>
      <c r="C559" s="10"/>
      <c r="D559" s="9"/>
      <c r="E559" s="10"/>
      <c r="F559" s="6">
        <v>39</v>
      </c>
      <c r="G559" s="9"/>
      <c r="H559" s="10"/>
      <c r="I559" s="9"/>
      <c r="J559" s="10"/>
    </row>
    <row r="560" spans="1:10" ht="16.5" customHeight="1">
      <c r="A560" s="15">
        <v>23</v>
      </c>
      <c r="B560" s="9"/>
      <c r="C560" s="10"/>
      <c r="D560" s="9"/>
      <c r="E560" s="10"/>
      <c r="F560" s="6">
        <v>40</v>
      </c>
      <c r="G560" s="9"/>
      <c r="H560" s="10"/>
      <c r="I560" s="9"/>
      <c r="J560" s="10"/>
    </row>
    <row r="561" spans="1:10" ht="16.5" customHeight="1">
      <c r="A561" s="15">
        <v>24</v>
      </c>
      <c r="B561" s="9"/>
      <c r="C561" s="10"/>
      <c r="D561" s="9"/>
      <c r="E561" s="10"/>
      <c r="F561" s="6">
        <v>41</v>
      </c>
      <c r="G561" s="9"/>
      <c r="H561" s="10"/>
      <c r="I561" s="9"/>
      <c r="J561" s="10"/>
    </row>
    <row r="562" spans="1:10" ht="16.5" customHeight="1">
      <c r="A562" s="15">
        <v>25</v>
      </c>
      <c r="B562" s="9"/>
      <c r="C562" s="10"/>
      <c r="D562" s="9"/>
      <c r="E562" s="10"/>
      <c r="F562" s="6">
        <v>42</v>
      </c>
      <c r="G562" s="9"/>
      <c r="H562" s="10"/>
      <c r="I562" s="9"/>
      <c r="J562" s="10"/>
    </row>
    <row r="563" spans="1:10" ht="16.5" customHeight="1">
      <c r="A563" s="15">
        <v>26</v>
      </c>
      <c r="B563" s="155"/>
      <c r="C563" s="156"/>
      <c r="D563" s="155"/>
      <c r="E563" s="156"/>
      <c r="F563" s="6">
        <v>43</v>
      </c>
      <c r="G563" s="155"/>
      <c r="H563" s="156"/>
      <c r="I563" s="155"/>
      <c r="J563" s="156"/>
    </row>
    <row r="564" spans="1:10" ht="16.5" customHeight="1">
      <c r="A564" s="15">
        <v>27</v>
      </c>
      <c r="B564" s="155"/>
      <c r="C564" s="156"/>
      <c r="D564" s="155"/>
      <c r="E564" s="156"/>
      <c r="F564" s="6">
        <v>44</v>
      </c>
      <c r="G564" s="155"/>
      <c r="H564" s="156"/>
      <c r="I564" s="155"/>
      <c r="J564" s="156"/>
    </row>
    <row r="565" spans="1:10" ht="16.5" customHeight="1">
      <c r="A565" s="15">
        <v>28</v>
      </c>
      <c r="B565" s="155"/>
      <c r="C565" s="156"/>
      <c r="D565" s="155"/>
      <c r="E565" s="156"/>
      <c r="F565" s="6">
        <v>45</v>
      </c>
      <c r="G565" s="155"/>
      <c r="H565" s="156"/>
      <c r="I565" s="155"/>
      <c r="J565" s="156"/>
    </row>
    <row r="566" spans="1:10" ht="16.5" customHeight="1">
      <c r="A566" s="15">
        <v>29</v>
      </c>
      <c r="B566" s="155"/>
      <c r="C566" s="156"/>
      <c r="D566" s="155"/>
      <c r="E566" s="156"/>
      <c r="F566" s="6">
        <v>46</v>
      </c>
      <c r="G566" s="155"/>
      <c r="H566" s="156"/>
      <c r="I566" s="155"/>
      <c r="J566" s="156"/>
    </row>
    <row r="567" spans="1:10" ht="16.5" customHeight="1" thickBot="1">
      <c r="A567" s="16">
        <v>30</v>
      </c>
      <c r="B567" s="11"/>
      <c r="C567" s="12"/>
      <c r="D567" s="11"/>
      <c r="E567" s="12"/>
      <c r="F567" s="17" t="s">
        <v>5</v>
      </c>
      <c r="G567" s="11"/>
      <c r="H567" s="12"/>
      <c r="I567" s="11"/>
      <c r="J567" s="12"/>
    </row>
    <row r="568" spans="1:10" ht="15.75" customHeight="1" thickBot="1" thickTop="1">
      <c r="A568" s="269" t="s">
        <v>2</v>
      </c>
      <c r="B568" s="269"/>
      <c r="C568" s="152">
        <f>TEAMS!$O$17</f>
        <v>0</v>
      </c>
      <c r="D568" s="20"/>
      <c r="E568" s="274" t="s">
        <v>53</v>
      </c>
      <c r="F568" s="275"/>
      <c r="G568" s="275"/>
      <c r="H568" s="275"/>
      <c r="I568" s="275"/>
      <c r="J568" s="276"/>
    </row>
    <row r="569" spans="1:10" ht="12.75" customHeight="1" thickBot="1" thickTop="1">
      <c r="A569" s="25">
        <v>1</v>
      </c>
      <c r="E569" s="277"/>
      <c r="F569" s="278"/>
      <c r="G569" s="278"/>
      <c r="H569" s="278"/>
      <c r="I569" s="278"/>
      <c r="J569" s="279"/>
    </row>
    <row r="570" spans="1:10" ht="27" customHeight="1" thickTop="1">
      <c r="A570" s="13"/>
      <c r="B570" s="270">
        <f>TEAMS!$N$18</f>
        <v>0</v>
      </c>
      <c r="C570" s="271"/>
      <c r="D570" s="270">
        <f>TEAMS!$P$18</f>
        <v>0</v>
      </c>
      <c r="E570" s="272"/>
      <c r="F570" s="159"/>
      <c r="G570" s="273">
        <f>TEAMS!$N$18</f>
        <v>0</v>
      </c>
      <c r="H570" s="272"/>
      <c r="I570" s="273">
        <f>TEAMS!$P$18</f>
        <v>0</v>
      </c>
      <c r="J570" s="272"/>
    </row>
    <row r="571" spans="1:10" ht="14.25" customHeight="1">
      <c r="A571" s="14" t="s">
        <v>15</v>
      </c>
      <c r="B571" s="7" t="s">
        <v>13</v>
      </c>
      <c r="C571" s="8" t="s">
        <v>14</v>
      </c>
      <c r="D571" s="7" t="s">
        <v>13</v>
      </c>
      <c r="E571" s="8" t="s">
        <v>14</v>
      </c>
      <c r="F571" s="5" t="s">
        <v>15</v>
      </c>
      <c r="G571" s="7" t="s">
        <v>13</v>
      </c>
      <c r="H571" s="8" t="s">
        <v>14</v>
      </c>
      <c r="I571" s="7" t="s">
        <v>13</v>
      </c>
      <c r="J571" s="8" t="s">
        <v>14</v>
      </c>
    </row>
    <row r="572" spans="1:10" ht="16.5" customHeight="1">
      <c r="A572" s="280" t="s">
        <v>54</v>
      </c>
      <c r="B572" s="281"/>
      <c r="C572" s="153"/>
      <c r="D572" s="154" t="s">
        <v>54</v>
      </c>
      <c r="E572" s="153"/>
      <c r="F572" s="6">
        <v>31</v>
      </c>
      <c r="G572" s="9"/>
      <c r="H572" s="10"/>
      <c r="I572" s="9"/>
      <c r="J572" s="10"/>
    </row>
    <row r="573" spans="1:10" ht="16.5" customHeight="1">
      <c r="A573" s="15">
        <v>15</v>
      </c>
      <c r="B573" s="9"/>
      <c r="C573" s="10"/>
      <c r="D573" s="9"/>
      <c r="E573" s="10"/>
      <c r="F573" s="6">
        <v>32</v>
      </c>
      <c r="G573" s="9"/>
      <c r="H573" s="10"/>
      <c r="I573" s="9"/>
      <c r="J573" s="10"/>
    </row>
    <row r="574" spans="1:10" ht="16.5" customHeight="1">
      <c r="A574" s="15">
        <v>16</v>
      </c>
      <c r="B574" s="9"/>
      <c r="C574" s="10"/>
      <c r="D574" s="9"/>
      <c r="E574" s="10"/>
      <c r="F574" s="6">
        <v>33</v>
      </c>
      <c r="G574" s="9"/>
      <c r="H574" s="10"/>
      <c r="I574" s="9"/>
      <c r="J574" s="10"/>
    </row>
    <row r="575" spans="1:10" ht="16.5" customHeight="1">
      <c r="A575" s="15">
        <v>17</v>
      </c>
      <c r="B575" s="9"/>
      <c r="C575" s="10"/>
      <c r="D575" s="9"/>
      <c r="E575" s="10"/>
      <c r="F575" s="6">
        <v>34</v>
      </c>
      <c r="G575" s="9"/>
      <c r="H575" s="10"/>
      <c r="I575" s="9"/>
      <c r="J575" s="10"/>
    </row>
    <row r="576" spans="1:10" ht="16.5" customHeight="1">
      <c r="A576" s="15">
        <v>18</v>
      </c>
      <c r="B576" s="9"/>
      <c r="C576" s="10"/>
      <c r="D576" s="9"/>
      <c r="E576" s="10"/>
      <c r="F576" s="6">
        <v>35</v>
      </c>
      <c r="G576" s="9"/>
      <c r="H576" s="10"/>
      <c r="I576" s="9"/>
      <c r="J576" s="10"/>
    </row>
    <row r="577" spans="1:10" ht="16.5" customHeight="1">
      <c r="A577" s="15">
        <v>19</v>
      </c>
      <c r="B577" s="9"/>
      <c r="C577" s="10"/>
      <c r="D577" s="9"/>
      <c r="E577" s="10"/>
      <c r="F577" s="6">
        <v>36</v>
      </c>
      <c r="G577" s="9"/>
      <c r="H577" s="10"/>
      <c r="I577" s="9"/>
      <c r="J577" s="10"/>
    </row>
    <row r="578" spans="1:10" ht="16.5" customHeight="1">
      <c r="A578" s="15">
        <v>20</v>
      </c>
      <c r="B578" s="9"/>
      <c r="C578" s="10"/>
      <c r="D578" s="9"/>
      <c r="E578" s="10"/>
      <c r="F578" s="6">
        <v>37</v>
      </c>
      <c r="G578" s="9"/>
      <c r="H578" s="10"/>
      <c r="I578" s="9"/>
      <c r="J578" s="10"/>
    </row>
    <row r="579" spans="1:10" ht="16.5" customHeight="1">
      <c r="A579" s="15">
        <v>21</v>
      </c>
      <c r="B579" s="9"/>
      <c r="C579" s="10"/>
      <c r="D579" s="9"/>
      <c r="E579" s="10"/>
      <c r="F579" s="6">
        <v>38</v>
      </c>
      <c r="G579" s="9"/>
      <c r="H579" s="10"/>
      <c r="I579" s="9"/>
      <c r="J579" s="10"/>
    </row>
    <row r="580" spans="1:10" ht="16.5" customHeight="1">
      <c r="A580" s="15">
        <v>22</v>
      </c>
      <c r="B580" s="9"/>
      <c r="C580" s="10"/>
      <c r="D580" s="9"/>
      <c r="E580" s="10"/>
      <c r="F580" s="6">
        <v>39</v>
      </c>
      <c r="G580" s="9"/>
      <c r="H580" s="10"/>
      <c r="I580" s="9"/>
      <c r="J580" s="10"/>
    </row>
    <row r="581" spans="1:10" ht="16.5" customHeight="1">
      <c r="A581" s="15">
        <v>23</v>
      </c>
      <c r="B581" s="9"/>
      <c r="C581" s="10"/>
      <c r="D581" s="9"/>
      <c r="E581" s="10"/>
      <c r="F581" s="6">
        <v>40</v>
      </c>
      <c r="G581" s="9"/>
      <c r="H581" s="10"/>
      <c r="I581" s="9"/>
      <c r="J581" s="10"/>
    </row>
    <row r="582" spans="1:10" ht="16.5" customHeight="1">
      <c r="A582" s="15">
        <v>24</v>
      </c>
      <c r="B582" s="9"/>
      <c r="C582" s="10"/>
      <c r="D582" s="9"/>
      <c r="E582" s="10"/>
      <c r="F582" s="6">
        <v>41</v>
      </c>
      <c r="G582" s="9"/>
      <c r="H582" s="10"/>
      <c r="I582" s="9"/>
      <c r="J582" s="10"/>
    </row>
    <row r="583" spans="1:10" ht="16.5" customHeight="1">
      <c r="A583" s="15">
        <v>25</v>
      </c>
      <c r="B583" s="9"/>
      <c r="C583" s="10"/>
      <c r="D583" s="9"/>
      <c r="E583" s="10"/>
      <c r="F583" s="6">
        <v>42</v>
      </c>
      <c r="G583" s="9"/>
      <c r="H583" s="10"/>
      <c r="I583" s="9"/>
      <c r="J583" s="10"/>
    </row>
    <row r="584" spans="1:10" ht="16.5" customHeight="1">
      <c r="A584" s="15">
        <v>26</v>
      </c>
      <c r="B584" s="155"/>
      <c r="C584" s="156"/>
      <c r="D584" s="155"/>
      <c r="E584" s="156"/>
      <c r="F584" s="6">
        <v>43</v>
      </c>
      <c r="G584" s="155"/>
      <c r="H584" s="156"/>
      <c r="I584" s="155"/>
      <c r="J584" s="156"/>
    </row>
    <row r="585" spans="1:10" ht="16.5" customHeight="1">
      <c r="A585" s="15">
        <v>27</v>
      </c>
      <c r="B585" s="155"/>
      <c r="C585" s="156"/>
      <c r="D585" s="155"/>
      <c r="E585" s="156"/>
      <c r="F585" s="6">
        <v>44</v>
      </c>
      <c r="G585" s="155"/>
      <c r="H585" s="156"/>
      <c r="I585" s="155"/>
      <c r="J585" s="156"/>
    </row>
    <row r="586" spans="1:10" ht="16.5" customHeight="1">
      <c r="A586" s="15">
        <v>28</v>
      </c>
      <c r="B586" s="155"/>
      <c r="C586" s="156"/>
      <c r="D586" s="155"/>
      <c r="E586" s="156"/>
      <c r="F586" s="6">
        <v>45</v>
      </c>
      <c r="G586" s="155"/>
      <c r="H586" s="156"/>
      <c r="I586" s="155"/>
      <c r="J586" s="156"/>
    </row>
    <row r="587" spans="1:10" ht="16.5" customHeight="1">
      <c r="A587" s="15">
        <v>29</v>
      </c>
      <c r="B587" s="155"/>
      <c r="C587" s="156"/>
      <c r="D587" s="155"/>
      <c r="E587" s="156"/>
      <c r="F587" s="6">
        <v>46</v>
      </c>
      <c r="G587" s="155"/>
      <c r="H587" s="156"/>
      <c r="I587" s="155"/>
      <c r="J587" s="156"/>
    </row>
    <row r="588" spans="1:10" ht="16.5" customHeight="1" thickBot="1">
      <c r="A588" s="16">
        <v>30</v>
      </c>
      <c r="B588" s="11"/>
      <c r="C588" s="12"/>
      <c r="D588" s="11"/>
      <c r="E588" s="12"/>
      <c r="F588" s="17" t="s">
        <v>5</v>
      </c>
      <c r="G588" s="11"/>
      <c r="H588" s="12"/>
      <c r="I588" s="11"/>
      <c r="J588" s="12"/>
    </row>
    <row r="589" spans="1:10" ht="15.75" customHeight="1" thickBot="1" thickTop="1">
      <c r="A589" s="269"/>
      <c r="B589" s="269"/>
      <c r="C589" s="152"/>
      <c r="D589" s="20"/>
      <c r="E589" s="274"/>
      <c r="F589" s="275"/>
      <c r="G589" s="275"/>
      <c r="H589" s="275"/>
      <c r="I589" s="275"/>
      <c r="J589" s="276"/>
    </row>
    <row r="590" spans="1:10" ht="12.75" customHeight="1" thickBot="1" thickTop="1">
      <c r="A590" s="25"/>
      <c r="E590" s="277"/>
      <c r="F590" s="278"/>
      <c r="G590" s="278"/>
      <c r="H590" s="278"/>
      <c r="I590" s="278"/>
      <c r="J590" s="279"/>
    </row>
    <row r="591" spans="1:10" ht="27" customHeight="1" thickTop="1">
      <c r="A591" s="13"/>
      <c r="B591" s="270"/>
      <c r="C591" s="271"/>
      <c r="D591" s="270"/>
      <c r="E591" s="272"/>
      <c r="F591" s="159"/>
      <c r="G591" s="273"/>
      <c r="H591" s="272"/>
      <c r="I591" s="273"/>
      <c r="J591" s="272"/>
    </row>
    <row r="592" spans="1:10" ht="14.25" customHeight="1">
      <c r="A592" s="14"/>
      <c r="B592" s="7"/>
      <c r="C592" s="8"/>
      <c r="D592" s="7"/>
      <c r="E592" s="8"/>
      <c r="F592" s="5"/>
      <c r="G592" s="7"/>
      <c r="H592" s="8"/>
      <c r="I592" s="7"/>
      <c r="J592" s="8"/>
    </row>
    <row r="593" spans="1:10" ht="16.5" customHeight="1">
      <c r="A593" s="280"/>
      <c r="B593" s="281"/>
      <c r="C593" s="153"/>
      <c r="D593" s="154"/>
      <c r="E593" s="153"/>
      <c r="F593" s="6"/>
      <c r="G593" s="9"/>
      <c r="H593" s="10"/>
      <c r="I593" s="9"/>
      <c r="J593" s="10"/>
    </row>
    <row r="594" spans="1:10" ht="16.5" customHeight="1">
      <c r="A594" s="15"/>
      <c r="B594" s="9"/>
      <c r="C594" s="10"/>
      <c r="D594" s="9"/>
      <c r="E594" s="10"/>
      <c r="F594" s="6"/>
      <c r="G594" s="9"/>
      <c r="H594" s="10"/>
      <c r="I594" s="9"/>
      <c r="J594" s="10"/>
    </row>
    <row r="595" spans="1:10" ht="16.5" customHeight="1">
      <c r="A595" s="15"/>
      <c r="B595" s="9"/>
      <c r="C595" s="10"/>
      <c r="D595" s="9"/>
      <c r="E595" s="10"/>
      <c r="F595" s="6"/>
      <c r="G595" s="9"/>
      <c r="H595" s="10"/>
      <c r="I595" s="9"/>
      <c r="J595" s="10"/>
    </row>
    <row r="596" spans="1:10" ht="16.5" customHeight="1">
      <c r="A596" s="15"/>
      <c r="B596" s="9"/>
      <c r="C596" s="10"/>
      <c r="D596" s="9"/>
      <c r="E596" s="10"/>
      <c r="F596" s="6"/>
      <c r="G596" s="9"/>
      <c r="H596" s="10"/>
      <c r="I596" s="9"/>
      <c r="J596" s="10"/>
    </row>
    <row r="597" spans="1:10" ht="16.5" customHeight="1">
      <c r="A597" s="15"/>
      <c r="B597" s="9"/>
      <c r="C597" s="10"/>
      <c r="D597" s="9"/>
      <c r="E597" s="10"/>
      <c r="F597" s="6"/>
      <c r="G597" s="9"/>
      <c r="H597" s="10"/>
      <c r="I597" s="9"/>
      <c r="J597" s="10"/>
    </row>
    <row r="598" spans="1:10" ht="16.5" customHeight="1">
      <c r="A598" s="15"/>
      <c r="B598" s="9"/>
      <c r="C598" s="10"/>
      <c r="D598" s="9"/>
      <c r="E598" s="10"/>
      <c r="F598" s="6"/>
      <c r="G598" s="9"/>
      <c r="H598" s="10"/>
      <c r="I598" s="9"/>
      <c r="J598" s="10"/>
    </row>
    <row r="599" spans="1:10" ht="16.5" customHeight="1">
      <c r="A599" s="15"/>
      <c r="B599" s="9"/>
      <c r="C599" s="10"/>
      <c r="D599" s="9"/>
      <c r="E599" s="10"/>
      <c r="F599" s="6"/>
      <c r="G599" s="9"/>
      <c r="H599" s="10"/>
      <c r="I599" s="9"/>
      <c r="J599" s="10"/>
    </row>
    <row r="600" spans="1:10" ht="16.5" customHeight="1">
      <c r="A600" s="15"/>
      <c r="B600" s="9"/>
      <c r="C600" s="10"/>
      <c r="D600" s="9"/>
      <c r="E600" s="10"/>
      <c r="F600" s="6"/>
      <c r="G600" s="9"/>
      <c r="H600" s="10"/>
      <c r="I600" s="9"/>
      <c r="J600" s="10"/>
    </row>
    <row r="601" spans="1:10" ht="16.5" customHeight="1">
      <c r="A601" s="15"/>
      <c r="B601" s="9"/>
      <c r="C601" s="10"/>
      <c r="D601" s="9"/>
      <c r="E601" s="10"/>
      <c r="F601" s="6"/>
      <c r="G601" s="9"/>
      <c r="H601" s="10"/>
      <c r="I601" s="9"/>
      <c r="J601" s="10"/>
    </row>
    <row r="602" spans="1:10" ht="16.5" customHeight="1">
      <c r="A602" s="15"/>
      <c r="B602" s="9"/>
      <c r="C602" s="10"/>
      <c r="D602" s="9"/>
      <c r="E602" s="10"/>
      <c r="F602" s="6"/>
      <c r="G602" s="9"/>
      <c r="H602" s="10"/>
      <c r="I602" s="9"/>
      <c r="J602" s="10"/>
    </row>
    <row r="603" spans="1:10" ht="16.5" customHeight="1">
      <c r="A603" s="15"/>
      <c r="B603" s="9"/>
      <c r="C603" s="10"/>
      <c r="D603" s="9"/>
      <c r="E603" s="10"/>
      <c r="F603" s="6"/>
      <c r="G603" s="9"/>
      <c r="H603" s="10"/>
      <c r="I603" s="9"/>
      <c r="J603" s="10"/>
    </row>
    <row r="604" spans="1:10" ht="16.5" customHeight="1">
      <c r="A604" s="15"/>
      <c r="B604" s="9"/>
      <c r="C604" s="10"/>
      <c r="D604" s="9"/>
      <c r="E604" s="10"/>
      <c r="F604" s="6"/>
      <c r="G604" s="9"/>
      <c r="H604" s="10"/>
      <c r="I604" s="9"/>
      <c r="J604" s="10"/>
    </row>
    <row r="605" spans="1:10" ht="16.5" customHeight="1">
      <c r="A605" s="15"/>
      <c r="B605" s="155"/>
      <c r="C605" s="156"/>
      <c r="D605" s="155"/>
      <c r="E605" s="156"/>
      <c r="F605" s="6"/>
      <c r="G605" s="155"/>
      <c r="H605" s="156"/>
      <c r="I605" s="155"/>
      <c r="J605" s="156"/>
    </row>
    <row r="606" spans="1:10" ht="16.5" customHeight="1">
      <c r="A606" s="15"/>
      <c r="B606" s="155"/>
      <c r="C606" s="156"/>
      <c r="D606" s="155"/>
      <c r="E606" s="156"/>
      <c r="F606" s="6"/>
      <c r="G606" s="155"/>
      <c r="H606" s="156"/>
      <c r="I606" s="155"/>
      <c r="J606" s="156"/>
    </row>
    <row r="607" spans="1:10" ht="16.5" customHeight="1">
      <c r="A607" s="15"/>
      <c r="B607" s="155"/>
      <c r="C607" s="156"/>
      <c r="D607" s="155"/>
      <c r="E607" s="156"/>
      <c r="F607" s="6"/>
      <c r="G607" s="155"/>
      <c r="H607" s="156"/>
      <c r="I607" s="155"/>
      <c r="J607" s="156"/>
    </row>
    <row r="608" spans="1:10" ht="16.5" customHeight="1">
      <c r="A608" s="15"/>
      <c r="B608" s="155"/>
      <c r="C608" s="156"/>
      <c r="D608" s="155"/>
      <c r="E608" s="156"/>
      <c r="F608" s="6"/>
      <c r="G608" s="155"/>
      <c r="H608" s="156"/>
      <c r="I608" s="155"/>
      <c r="J608" s="156"/>
    </row>
    <row r="609" spans="1:10" ht="16.5" customHeight="1" thickBot="1">
      <c r="A609" s="16"/>
      <c r="B609" s="11"/>
      <c r="C609" s="12"/>
      <c r="D609" s="11"/>
      <c r="E609" s="12"/>
      <c r="F609" s="17"/>
      <c r="G609" s="11"/>
      <c r="H609" s="12"/>
      <c r="I609" s="11"/>
      <c r="J609" s="12"/>
    </row>
  </sheetData>
  <sheetProtection sheet="1" selectLockedCells="1" selectUnlockedCells="1"/>
  <mergeCells count="203">
    <mergeCell ref="B591:C591"/>
    <mergeCell ref="D591:E591"/>
    <mergeCell ref="G591:H591"/>
    <mergeCell ref="I591:J591"/>
    <mergeCell ref="A593:B593"/>
    <mergeCell ref="G3:H3"/>
    <mergeCell ref="I3:J3"/>
    <mergeCell ref="B3:C3"/>
    <mergeCell ref="D3:E3"/>
    <mergeCell ref="B570:C570"/>
    <mergeCell ref="D570:E570"/>
    <mergeCell ref="G570:H570"/>
    <mergeCell ref="I570:J570"/>
    <mergeCell ref="A572:B572"/>
    <mergeCell ref="A589:B589"/>
    <mergeCell ref="E589:J590"/>
    <mergeCell ref="B549:C549"/>
    <mergeCell ref="D549:E549"/>
    <mergeCell ref="G549:H549"/>
    <mergeCell ref="I549:J549"/>
    <mergeCell ref="A551:B551"/>
    <mergeCell ref="A568:B568"/>
    <mergeCell ref="E568:J569"/>
    <mergeCell ref="B528:C528"/>
    <mergeCell ref="D528:E528"/>
    <mergeCell ref="G528:H528"/>
    <mergeCell ref="I528:J528"/>
    <mergeCell ref="A530:B530"/>
    <mergeCell ref="A547:B547"/>
    <mergeCell ref="E547:J548"/>
    <mergeCell ref="B507:C507"/>
    <mergeCell ref="D507:E507"/>
    <mergeCell ref="G507:H507"/>
    <mergeCell ref="I507:J507"/>
    <mergeCell ref="A509:B509"/>
    <mergeCell ref="A526:B526"/>
    <mergeCell ref="E526:J527"/>
    <mergeCell ref="B486:C486"/>
    <mergeCell ref="D486:E486"/>
    <mergeCell ref="G486:H486"/>
    <mergeCell ref="I486:J486"/>
    <mergeCell ref="A488:B488"/>
    <mergeCell ref="A505:B505"/>
    <mergeCell ref="E505:J506"/>
    <mergeCell ref="A446:B446"/>
    <mergeCell ref="A463:B463"/>
    <mergeCell ref="I465:J465"/>
    <mergeCell ref="A467:B467"/>
    <mergeCell ref="A484:B484"/>
    <mergeCell ref="E484:J485"/>
    <mergeCell ref="E463:J464"/>
    <mergeCell ref="B465:C465"/>
    <mergeCell ref="D465:E465"/>
    <mergeCell ref="G465:H465"/>
    <mergeCell ref="A425:B425"/>
    <mergeCell ref="A442:B442"/>
    <mergeCell ref="E442:J443"/>
    <mergeCell ref="B444:C444"/>
    <mergeCell ref="D444:E444"/>
    <mergeCell ref="G444:H444"/>
    <mergeCell ref="I444:J444"/>
    <mergeCell ref="A404:B404"/>
    <mergeCell ref="A421:B421"/>
    <mergeCell ref="E421:J422"/>
    <mergeCell ref="B423:C423"/>
    <mergeCell ref="D423:E423"/>
    <mergeCell ref="G423:H423"/>
    <mergeCell ref="I423:J423"/>
    <mergeCell ref="A383:B383"/>
    <mergeCell ref="A400:B400"/>
    <mergeCell ref="E400:J401"/>
    <mergeCell ref="B402:C402"/>
    <mergeCell ref="D402:E402"/>
    <mergeCell ref="G402:H402"/>
    <mergeCell ref="I402:J402"/>
    <mergeCell ref="A341:B341"/>
    <mergeCell ref="A358:B358"/>
    <mergeCell ref="E358:J359"/>
    <mergeCell ref="B360:C360"/>
    <mergeCell ref="D360:E360"/>
    <mergeCell ref="G360:H360"/>
    <mergeCell ref="I360:J360"/>
    <mergeCell ref="A320:B320"/>
    <mergeCell ref="A337:B337"/>
    <mergeCell ref="E337:J338"/>
    <mergeCell ref="B339:C339"/>
    <mergeCell ref="D339:E339"/>
    <mergeCell ref="G339:H339"/>
    <mergeCell ref="I339:J339"/>
    <mergeCell ref="A299:B299"/>
    <mergeCell ref="A316:B316"/>
    <mergeCell ref="E316:J317"/>
    <mergeCell ref="B318:C318"/>
    <mergeCell ref="D318:E318"/>
    <mergeCell ref="G318:H318"/>
    <mergeCell ref="I318:J318"/>
    <mergeCell ref="B276:C276"/>
    <mergeCell ref="D276:E276"/>
    <mergeCell ref="G276:H276"/>
    <mergeCell ref="I276:J276"/>
    <mergeCell ref="B297:C297"/>
    <mergeCell ref="D297:E297"/>
    <mergeCell ref="G297:H297"/>
    <mergeCell ref="I297:J297"/>
    <mergeCell ref="B255:C255"/>
    <mergeCell ref="D255:E255"/>
    <mergeCell ref="G255:H255"/>
    <mergeCell ref="I255:J255"/>
    <mergeCell ref="A257:B257"/>
    <mergeCell ref="A274:B274"/>
    <mergeCell ref="E274:J275"/>
    <mergeCell ref="D234:E234"/>
    <mergeCell ref="G234:H234"/>
    <mergeCell ref="I234:J234"/>
    <mergeCell ref="A236:B236"/>
    <mergeCell ref="A253:B253"/>
    <mergeCell ref="E253:J254"/>
    <mergeCell ref="A173:B173"/>
    <mergeCell ref="A190:B190"/>
    <mergeCell ref="E190:J191"/>
    <mergeCell ref="A194:B194"/>
    <mergeCell ref="B213:C213"/>
    <mergeCell ref="D213:E213"/>
    <mergeCell ref="G213:H213"/>
    <mergeCell ref="I213:J213"/>
    <mergeCell ref="B192:C192"/>
    <mergeCell ref="D192:E192"/>
    <mergeCell ref="A152:B152"/>
    <mergeCell ref="A169:B169"/>
    <mergeCell ref="E169:J170"/>
    <mergeCell ref="B171:C171"/>
    <mergeCell ref="D171:E171"/>
    <mergeCell ref="G171:H171"/>
    <mergeCell ref="I171:J171"/>
    <mergeCell ref="A131:B131"/>
    <mergeCell ref="A148:B148"/>
    <mergeCell ref="E148:J149"/>
    <mergeCell ref="B150:C150"/>
    <mergeCell ref="D150:E150"/>
    <mergeCell ref="G150:H150"/>
    <mergeCell ref="I150:J150"/>
    <mergeCell ref="A89:B89"/>
    <mergeCell ref="A106:B106"/>
    <mergeCell ref="I108:J108"/>
    <mergeCell ref="A110:B110"/>
    <mergeCell ref="A127:B127"/>
    <mergeCell ref="E127:J128"/>
    <mergeCell ref="A68:B68"/>
    <mergeCell ref="A85:B85"/>
    <mergeCell ref="E85:J86"/>
    <mergeCell ref="B87:C87"/>
    <mergeCell ref="D87:E87"/>
    <mergeCell ref="G87:H87"/>
    <mergeCell ref="I87:J87"/>
    <mergeCell ref="A47:B47"/>
    <mergeCell ref="A64:B64"/>
    <mergeCell ref="E64:J65"/>
    <mergeCell ref="B66:C66"/>
    <mergeCell ref="D66:E66"/>
    <mergeCell ref="G66:H66"/>
    <mergeCell ref="I66:J66"/>
    <mergeCell ref="A26:B26"/>
    <mergeCell ref="A43:B43"/>
    <mergeCell ref="E43:J44"/>
    <mergeCell ref="B45:C45"/>
    <mergeCell ref="D45:E45"/>
    <mergeCell ref="G45:H45"/>
    <mergeCell ref="I45:J45"/>
    <mergeCell ref="E1:J2"/>
    <mergeCell ref="A5:B5"/>
    <mergeCell ref="A22:B22"/>
    <mergeCell ref="E22:J23"/>
    <mergeCell ref="B24:C24"/>
    <mergeCell ref="D24:E24"/>
    <mergeCell ref="G24:H24"/>
    <mergeCell ref="I24:J24"/>
    <mergeCell ref="A1:B1"/>
    <mergeCell ref="G192:H192"/>
    <mergeCell ref="I192:J192"/>
    <mergeCell ref="E106:J107"/>
    <mergeCell ref="B108:C108"/>
    <mergeCell ref="D108:E108"/>
    <mergeCell ref="G108:H108"/>
    <mergeCell ref="B129:C129"/>
    <mergeCell ref="D129:E129"/>
    <mergeCell ref="G129:H129"/>
    <mergeCell ref="I129:J129"/>
    <mergeCell ref="A362:B362"/>
    <mergeCell ref="A295:B295"/>
    <mergeCell ref="E295:J296"/>
    <mergeCell ref="A278:B278"/>
    <mergeCell ref="A211:B211"/>
    <mergeCell ref="E211:J212"/>
    <mergeCell ref="A215:B215"/>
    <mergeCell ref="A232:B232"/>
    <mergeCell ref="E232:J233"/>
    <mergeCell ref="B234:C234"/>
    <mergeCell ref="A379:B379"/>
    <mergeCell ref="B381:C381"/>
    <mergeCell ref="D381:E381"/>
    <mergeCell ref="G381:H381"/>
    <mergeCell ref="I381:J381"/>
    <mergeCell ref="E379:J380"/>
  </mergeCells>
  <conditionalFormatting sqref="C1 B3:E3 G3:J3">
    <cfRule type="cellIs" priority="57" dxfId="0" operator="equal" stopIfTrue="1">
      <formula>0</formula>
    </cfRule>
  </conditionalFormatting>
  <conditionalFormatting sqref="C589">
    <cfRule type="cellIs" priority="56" dxfId="0" operator="equal" stopIfTrue="1">
      <formula>0</formula>
    </cfRule>
  </conditionalFormatting>
  <conditionalFormatting sqref="C22">
    <cfRule type="cellIs" priority="55" dxfId="0" operator="equal" stopIfTrue="1">
      <formula>0</formula>
    </cfRule>
  </conditionalFormatting>
  <conditionalFormatting sqref="C43">
    <cfRule type="cellIs" priority="54" dxfId="0" operator="equal" stopIfTrue="1">
      <formula>0</formula>
    </cfRule>
  </conditionalFormatting>
  <conditionalFormatting sqref="C64">
    <cfRule type="cellIs" priority="53" dxfId="0" operator="equal" stopIfTrue="1">
      <formula>0</formula>
    </cfRule>
  </conditionalFormatting>
  <conditionalFormatting sqref="C85">
    <cfRule type="cellIs" priority="52" dxfId="0" operator="equal" stopIfTrue="1">
      <formula>0</formula>
    </cfRule>
  </conditionalFormatting>
  <conditionalFormatting sqref="C106">
    <cfRule type="cellIs" priority="51" dxfId="0" operator="equal" stopIfTrue="1">
      <formula>0</formula>
    </cfRule>
  </conditionalFormatting>
  <conditionalFormatting sqref="C127">
    <cfRule type="cellIs" priority="50" dxfId="0" operator="equal" stopIfTrue="1">
      <formula>0</formula>
    </cfRule>
  </conditionalFormatting>
  <conditionalFormatting sqref="C148">
    <cfRule type="cellIs" priority="49" dxfId="0" operator="equal" stopIfTrue="1">
      <formula>0</formula>
    </cfRule>
  </conditionalFormatting>
  <conditionalFormatting sqref="C169">
    <cfRule type="cellIs" priority="48" dxfId="0" operator="equal" stopIfTrue="1">
      <formula>0</formula>
    </cfRule>
  </conditionalFormatting>
  <conditionalFormatting sqref="C190">
    <cfRule type="cellIs" priority="47" dxfId="0" operator="equal" stopIfTrue="1">
      <formula>0</formula>
    </cfRule>
  </conditionalFormatting>
  <conditionalFormatting sqref="C211">
    <cfRule type="cellIs" priority="46" dxfId="0" operator="equal" stopIfTrue="1">
      <formula>0</formula>
    </cfRule>
  </conditionalFormatting>
  <conditionalFormatting sqref="C232">
    <cfRule type="cellIs" priority="45" dxfId="0" operator="equal" stopIfTrue="1">
      <formula>0</formula>
    </cfRule>
  </conditionalFormatting>
  <conditionalFormatting sqref="C253">
    <cfRule type="cellIs" priority="44" dxfId="0" operator="equal" stopIfTrue="1">
      <formula>0</formula>
    </cfRule>
  </conditionalFormatting>
  <conditionalFormatting sqref="C274">
    <cfRule type="cellIs" priority="43" dxfId="0" operator="equal" stopIfTrue="1">
      <formula>0</formula>
    </cfRule>
  </conditionalFormatting>
  <conditionalFormatting sqref="C295">
    <cfRule type="cellIs" priority="42" dxfId="0" operator="equal" stopIfTrue="1">
      <formula>0</formula>
    </cfRule>
  </conditionalFormatting>
  <conditionalFormatting sqref="C316">
    <cfRule type="cellIs" priority="41" dxfId="0" operator="equal" stopIfTrue="1">
      <formula>0</formula>
    </cfRule>
  </conditionalFormatting>
  <conditionalFormatting sqref="C337">
    <cfRule type="cellIs" priority="40" dxfId="0" operator="equal" stopIfTrue="1">
      <formula>0</formula>
    </cfRule>
  </conditionalFormatting>
  <conditionalFormatting sqref="C358">
    <cfRule type="cellIs" priority="39" dxfId="0" operator="equal" stopIfTrue="1">
      <formula>0</formula>
    </cfRule>
  </conditionalFormatting>
  <conditionalFormatting sqref="C379">
    <cfRule type="cellIs" priority="38" dxfId="0" operator="equal" stopIfTrue="1">
      <formula>0</formula>
    </cfRule>
  </conditionalFormatting>
  <conditionalFormatting sqref="C400">
    <cfRule type="cellIs" priority="37" dxfId="0" operator="equal" stopIfTrue="1">
      <formula>0</formula>
    </cfRule>
  </conditionalFormatting>
  <conditionalFormatting sqref="C421">
    <cfRule type="cellIs" priority="36" dxfId="0" operator="equal" stopIfTrue="1">
      <formula>0</formula>
    </cfRule>
  </conditionalFormatting>
  <conditionalFormatting sqref="C442">
    <cfRule type="cellIs" priority="35" dxfId="0" operator="equal" stopIfTrue="1">
      <formula>0</formula>
    </cfRule>
  </conditionalFormatting>
  <conditionalFormatting sqref="C463">
    <cfRule type="cellIs" priority="34" dxfId="0" operator="equal" stopIfTrue="1">
      <formula>0</formula>
    </cfRule>
  </conditionalFormatting>
  <conditionalFormatting sqref="C484">
    <cfRule type="cellIs" priority="33" dxfId="0" operator="equal" stopIfTrue="1">
      <formula>0</formula>
    </cfRule>
  </conditionalFormatting>
  <conditionalFormatting sqref="C505">
    <cfRule type="cellIs" priority="32" dxfId="0" operator="equal" stopIfTrue="1">
      <formula>0</formula>
    </cfRule>
  </conditionalFormatting>
  <conditionalFormatting sqref="C526">
    <cfRule type="cellIs" priority="31" dxfId="0" operator="equal" stopIfTrue="1">
      <formula>0</formula>
    </cfRule>
  </conditionalFormatting>
  <conditionalFormatting sqref="C547">
    <cfRule type="cellIs" priority="30" dxfId="0" operator="equal" stopIfTrue="1">
      <formula>0</formula>
    </cfRule>
  </conditionalFormatting>
  <conditionalFormatting sqref="C568">
    <cfRule type="cellIs" priority="29" dxfId="0" operator="equal" stopIfTrue="1">
      <formula>0</formula>
    </cfRule>
  </conditionalFormatting>
  <conditionalFormatting sqref="B24:E24 G24:J24">
    <cfRule type="cellIs" priority="28" dxfId="0" operator="equal" stopIfTrue="1">
      <formula>0</formula>
    </cfRule>
  </conditionalFormatting>
  <conditionalFormatting sqref="B45:E45 G45:J45">
    <cfRule type="cellIs" priority="27" dxfId="0" operator="equal" stopIfTrue="1">
      <formula>0</formula>
    </cfRule>
  </conditionalFormatting>
  <conditionalFormatting sqref="B66:E66 G66:J66">
    <cfRule type="cellIs" priority="26" dxfId="0" operator="equal" stopIfTrue="1">
      <formula>0</formula>
    </cfRule>
  </conditionalFormatting>
  <conditionalFormatting sqref="B87:E87 G87:J87">
    <cfRule type="cellIs" priority="25" dxfId="0" operator="equal" stopIfTrue="1">
      <formula>0</formula>
    </cfRule>
  </conditionalFormatting>
  <conditionalFormatting sqref="B108:E108 G108:J108">
    <cfRule type="cellIs" priority="24" dxfId="0" operator="equal" stopIfTrue="1">
      <formula>0</formula>
    </cfRule>
  </conditionalFormatting>
  <conditionalFormatting sqref="B129:E129 G129:J129">
    <cfRule type="cellIs" priority="23" dxfId="0" operator="equal" stopIfTrue="1">
      <formula>0</formula>
    </cfRule>
  </conditionalFormatting>
  <conditionalFormatting sqref="B150:E150 G150:J150">
    <cfRule type="cellIs" priority="22" dxfId="0" operator="equal" stopIfTrue="1">
      <formula>0</formula>
    </cfRule>
  </conditionalFormatting>
  <conditionalFormatting sqref="B171:E171 G171:J171">
    <cfRule type="cellIs" priority="21" dxfId="0" operator="equal" stopIfTrue="1">
      <formula>0</formula>
    </cfRule>
  </conditionalFormatting>
  <conditionalFormatting sqref="B192:E192 G192:J192">
    <cfRule type="cellIs" priority="20" dxfId="0" operator="equal" stopIfTrue="1">
      <formula>0</formula>
    </cfRule>
  </conditionalFormatting>
  <conditionalFormatting sqref="B213:E213 G213:J213">
    <cfRule type="cellIs" priority="19" dxfId="0" operator="equal" stopIfTrue="1">
      <formula>0</formula>
    </cfRule>
  </conditionalFormatting>
  <conditionalFormatting sqref="B234:E234 G234:J234">
    <cfRule type="cellIs" priority="18" dxfId="0" operator="equal" stopIfTrue="1">
      <formula>0</formula>
    </cfRule>
  </conditionalFormatting>
  <conditionalFormatting sqref="B255:E255 G255:J255">
    <cfRule type="cellIs" priority="17" dxfId="0" operator="equal" stopIfTrue="1">
      <formula>0</formula>
    </cfRule>
  </conditionalFormatting>
  <conditionalFormatting sqref="B276:E276 G276:J276">
    <cfRule type="cellIs" priority="16" dxfId="0" operator="equal" stopIfTrue="1">
      <formula>0</formula>
    </cfRule>
  </conditionalFormatting>
  <conditionalFormatting sqref="B297:E297 G297:J297">
    <cfRule type="cellIs" priority="15" dxfId="0" operator="equal" stopIfTrue="1">
      <formula>0</formula>
    </cfRule>
  </conditionalFormatting>
  <conditionalFormatting sqref="B318:E318 G318:J318">
    <cfRule type="cellIs" priority="14" dxfId="0" operator="equal" stopIfTrue="1">
      <formula>0</formula>
    </cfRule>
  </conditionalFormatting>
  <conditionalFormatting sqref="B339:E339 G339:J339">
    <cfRule type="cellIs" priority="13" dxfId="0" operator="equal" stopIfTrue="1">
      <formula>0</formula>
    </cfRule>
  </conditionalFormatting>
  <conditionalFormatting sqref="B360:E360 G360:J360">
    <cfRule type="cellIs" priority="12" dxfId="0" operator="equal" stopIfTrue="1">
      <formula>0</formula>
    </cfRule>
  </conditionalFormatting>
  <conditionalFormatting sqref="B381:E381 G381:J381">
    <cfRule type="cellIs" priority="11" dxfId="0" operator="equal" stopIfTrue="1">
      <formula>0</formula>
    </cfRule>
  </conditionalFormatting>
  <conditionalFormatting sqref="B402:E402 G402:J402">
    <cfRule type="cellIs" priority="10" dxfId="0" operator="equal" stopIfTrue="1">
      <formula>0</formula>
    </cfRule>
  </conditionalFormatting>
  <conditionalFormatting sqref="B423:E423 G423:J423">
    <cfRule type="cellIs" priority="9" dxfId="0" operator="equal" stopIfTrue="1">
      <formula>0</formula>
    </cfRule>
  </conditionalFormatting>
  <conditionalFormatting sqref="B444:E444 G444:J444">
    <cfRule type="cellIs" priority="8" dxfId="0" operator="equal" stopIfTrue="1">
      <formula>0</formula>
    </cfRule>
  </conditionalFormatting>
  <conditionalFormatting sqref="B465:E465 G465:J465">
    <cfRule type="cellIs" priority="7" dxfId="0" operator="equal" stopIfTrue="1">
      <formula>0</formula>
    </cfRule>
  </conditionalFormatting>
  <conditionalFormatting sqref="B486:E486 G486:J486">
    <cfRule type="cellIs" priority="6" dxfId="0" operator="equal" stopIfTrue="1">
      <formula>0</formula>
    </cfRule>
  </conditionalFormatting>
  <conditionalFormatting sqref="B507:E507 G507:J507">
    <cfRule type="cellIs" priority="5" dxfId="0" operator="equal" stopIfTrue="1">
      <formula>0</formula>
    </cfRule>
  </conditionalFormatting>
  <conditionalFormatting sqref="B528:E528 G528:J528">
    <cfRule type="cellIs" priority="4" dxfId="0" operator="equal" stopIfTrue="1">
      <formula>0</formula>
    </cfRule>
  </conditionalFormatting>
  <conditionalFormatting sqref="B549:E549 G549:J549">
    <cfRule type="cellIs" priority="3" dxfId="0" operator="equal" stopIfTrue="1">
      <formula>0</formula>
    </cfRule>
  </conditionalFormatting>
  <conditionalFormatting sqref="B570:E570 G570:J570">
    <cfRule type="cellIs" priority="2" dxfId="0" operator="equal" stopIfTrue="1">
      <formula>0</formula>
    </cfRule>
  </conditionalFormatting>
  <conditionalFormatting sqref="B591:E591 G591:J591">
    <cfRule type="cellIs" priority="1" dxfId="0" operator="equal" stopIfTrue="1">
      <formula>0</formula>
    </cfRule>
  </conditionalFormatting>
  <printOptions/>
  <pageMargins left="0" right="0" top="0" bottom="0" header="0.511811023622047" footer="0.511811023622047"/>
  <pageSetup orientation="portrait" paperSize="9" scale="95" r:id="rId1"/>
  <rowBreaks count="28" manualBreakCount="28">
    <brk id="21" max="255" man="1"/>
    <brk id="42" max="255" man="1"/>
    <brk id="63" max="255" man="1"/>
    <brk id="84" max="255" man="1"/>
    <brk id="105" max="255" man="1"/>
    <brk id="126" max="255" man="1"/>
    <brk id="147" max="255" man="1"/>
    <brk id="168" max="255" man="1"/>
    <brk id="189" max="255" man="1"/>
    <brk id="210" max="255" man="1"/>
    <brk id="231" max="255" man="1"/>
    <brk id="252" max="255" man="1"/>
    <brk id="273" max="255" man="1"/>
    <brk id="294" max="255" man="1"/>
    <brk id="315" max="255" man="1"/>
    <brk id="336" max="255" man="1"/>
    <brk id="357" max="255" man="1"/>
    <brk id="378" max="255" man="1"/>
    <brk id="399" max="255" man="1"/>
    <brk id="420" max="255" man="1"/>
    <brk id="441" max="255" man="1"/>
    <brk id="462" max="255" man="1"/>
    <brk id="483" max="255" man="1"/>
    <brk id="504" max="255" man="1"/>
    <brk id="525" max="255" man="1"/>
    <brk id="546" max="255" man="1"/>
    <brk id="567" max="255" man="1"/>
    <brk id="588" max="255"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82" t="s">
        <v>2</v>
      </c>
      <c r="B1" s="282"/>
      <c r="C1" s="22">
        <f>'CARDS 2'!$C$7</f>
        <v>0</v>
      </c>
      <c r="D1" s="20"/>
      <c r="E1" s="21" t="s">
        <v>16</v>
      </c>
      <c r="F1" s="283">
        <f>'CARDS 2'!$A$15</f>
        <v>0</v>
      </c>
      <c r="G1" s="283"/>
      <c r="H1" s="283"/>
      <c r="I1" s="283"/>
      <c r="J1" s="284"/>
    </row>
    <row r="2" ht="12.75" customHeight="1" thickBot="1" thickTop="1">
      <c r="A2" s="25">
        <v>2</v>
      </c>
    </row>
    <row r="3" spans="1:10" ht="27" customHeight="1">
      <c r="A3" s="13"/>
      <c r="B3" s="270">
        <f>'CARDS 2'!$A$15</f>
        <v>0</v>
      </c>
      <c r="C3" s="271"/>
      <c r="D3" s="270">
        <f>'CARDS 2'!$N$15</f>
        <v>0</v>
      </c>
      <c r="E3" s="271"/>
      <c r="F3" s="18"/>
      <c r="G3" s="270">
        <f>'CARDS 2'!$A$15</f>
        <v>0</v>
      </c>
      <c r="H3" s="271"/>
      <c r="I3" s="270">
        <f>'CARDS 2'!$N$15</f>
        <v>0</v>
      </c>
      <c r="J3" s="27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82" t="s">
        <v>2</v>
      </c>
      <c r="B18" s="282"/>
      <c r="C18" s="22">
        <f>'CARDS 2'!$C$30</f>
        <v>0</v>
      </c>
      <c r="D18" s="20"/>
      <c r="E18" s="21" t="s">
        <v>16</v>
      </c>
      <c r="F18" s="283">
        <f>'CARDS 2'!$A$38</f>
        <v>0</v>
      </c>
      <c r="G18" s="283"/>
      <c r="H18" s="283"/>
      <c r="I18" s="283"/>
      <c r="J18" s="284"/>
    </row>
    <row r="19" ht="12.75" customHeight="1" thickBot="1" thickTop="1">
      <c r="A19" s="25">
        <v>2</v>
      </c>
    </row>
    <row r="20" spans="1:10" ht="27" customHeight="1">
      <c r="A20" s="13"/>
      <c r="B20" s="270">
        <f>'CARDS 2'!$A$38</f>
        <v>0</v>
      </c>
      <c r="C20" s="271"/>
      <c r="D20" s="270">
        <f>'CARDS 2'!$N$38</f>
        <v>0</v>
      </c>
      <c r="E20" s="271"/>
      <c r="F20" s="18"/>
      <c r="G20" s="270">
        <f>'CARDS 2'!$A$38</f>
        <v>0</v>
      </c>
      <c r="H20" s="271"/>
      <c r="I20" s="270">
        <f>'CARDS 2'!$N$38</f>
        <v>0</v>
      </c>
      <c r="J20" s="27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82" t="s">
        <v>2</v>
      </c>
      <c r="B35" s="282"/>
      <c r="C35" s="22">
        <f>'CARDS 2'!$C$53</f>
        <v>0</v>
      </c>
      <c r="D35" s="20"/>
      <c r="E35" s="21" t="s">
        <v>16</v>
      </c>
      <c r="F35" s="283">
        <f>'CARDS 2'!$A$61</f>
        <v>0</v>
      </c>
      <c r="G35" s="283"/>
      <c r="H35" s="283"/>
      <c r="I35" s="283"/>
      <c r="J35" s="284"/>
    </row>
    <row r="36" ht="12.75" customHeight="1" thickBot="1" thickTop="1">
      <c r="A36" s="25">
        <v>2</v>
      </c>
    </row>
    <row r="37" spans="1:10" ht="27" customHeight="1">
      <c r="A37" s="13"/>
      <c r="B37" s="270">
        <f>'CARDS 2'!$A$61</f>
        <v>0</v>
      </c>
      <c r="C37" s="271"/>
      <c r="D37" s="270">
        <f>'CARDS 2'!$N$61</f>
        <v>0</v>
      </c>
      <c r="E37" s="271"/>
      <c r="F37" s="18"/>
      <c r="G37" s="270">
        <f>'CARDS 2'!$A$61</f>
        <v>0</v>
      </c>
      <c r="H37" s="271"/>
      <c r="I37" s="270">
        <f>'CARDS 2'!$N$61</f>
        <v>0</v>
      </c>
      <c r="J37" s="27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82" t="s">
        <v>2</v>
      </c>
      <c r="B52" s="282"/>
      <c r="C52" s="22">
        <f>'CARDS 2'!$C$76</f>
        <v>0</v>
      </c>
      <c r="D52" s="20"/>
      <c r="E52" s="21" t="s">
        <v>16</v>
      </c>
      <c r="F52" s="283">
        <f>'CARDS 2'!$A$84</f>
        <v>0</v>
      </c>
      <c r="G52" s="283"/>
      <c r="H52" s="283"/>
      <c r="I52" s="283"/>
      <c r="J52" s="284"/>
    </row>
    <row r="53" ht="12.75" customHeight="1" thickBot="1" thickTop="1">
      <c r="A53" s="25">
        <v>2</v>
      </c>
    </row>
    <row r="54" spans="1:10" ht="27" customHeight="1">
      <c r="A54" s="13"/>
      <c r="B54" s="270">
        <f>'CARDS 2'!$A$84</f>
        <v>0</v>
      </c>
      <c r="C54" s="271"/>
      <c r="D54" s="270">
        <f>'CARDS 2'!$N$84</f>
        <v>0</v>
      </c>
      <c r="E54" s="271"/>
      <c r="F54" s="18"/>
      <c r="G54" s="270">
        <f>'CARDS 2'!$A$84</f>
        <v>0</v>
      </c>
      <c r="H54" s="271"/>
      <c r="I54" s="270">
        <f>'CARDS 2'!$N$84</f>
        <v>0</v>
      </c>
      <c r="J54" s="27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82" t="s">
        <v>2</v>
      </c>
      <c r="B69" s="282"/>
      <c r="C69" s="22">
        <f>'CARDS 2'!$C$99</f>
        <v>0</v>
      </c>
      <c r="D69" s="20"/>
      <c r="E69" s="21" t="s">
        <v>16</v>
      </c>
      <c r="F69" s="283">
        <f>'CARDS 2'!$A$107</f>
        <v>0</v>
      </c>
      <c r="G69" s="283"/>
      <c r="H69" s="283"/>
      <c r="I69" s="283"/>
      <c r="J69" s="284"/>
    </row>
    <row r="70" ht="12.75" customHeight="1" thickBot="1" thickTop="1">
      <c r="A70" s="25">
        <v>2</v>
      </c>
    </row>
    <row r="71" spans="1:10" ht="27" customHeight="1">
      <c r="A71" s="13"/>
      <c r="B71" s="270">
        <f>'CARDS 2'!$A$107</f>
        <v>0</v>
      </c>
      <c r="C71" s="271"/>
      <c r="D71" s="270">
        <f>'CARDS 2'!$N$107</f>
        <v>0</v>
      </c>
      <c r="E71" s="271"/>
      <c r="F71" s="18"/>
      <c r="G71" s="270">
        <f>'CARDS 2'!$A$107</f>
        <v>0</v>
      </c>
      <c r="H71" s="271"/>
      <c r="I71" s="270">
        <f>'CARDS 2'!$N$107</f>
        <v>0</v>
      </c>
      <c r="J71" s="27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82" t="s">
        <v>2</v>
      </c>
      <c r="B86" s="282"/>
      <c r="C86" s="22">
        <f>'CARDS 2'!$C$122</f>
        <v>0</v>
      </c>
      <c r="D86" s="20"/>
      <c r="E86" s="21" t="s">
        <v>16</v>
      </c>
      <c r="F86" s="283">
        <f>'CARDS 2'!$A$130</f>
        <v>0</v>
      </c>
      <c r="G86" s="283"/>
      <c r="H86" s="283"/>
      <c r="I86" s="283"/>
      <c r="J86" s="284"/>
    </row>
    <row r="87" ht="12.75" customHeight="1" thickBot="1" thickTop="1">
      <c r="A87" s="25">
        <v>2</v>
      </c>
    </row>
    <row r="88" spans="1:10" ht="27" customHeight="1">
      <c r="A88" s="13"/>
      <c r="B88" s="270">
        <f>'CARDS 2'!$A$130</f>
        <v>0</v>
      </c>
      <c r="C88" s="271"/>
      <c r="D88" s="270">
        <f>'CARDS 2'!$N$130</f>
        <v>0</v>
      </c>
      <c r="E88" s="271"/>
      <c r="F88" s="18"/>
      <c r="G88" s="270">
        <f>'CARDS 2'!$A$130</f>
        <v>0</v>
      </c>
      <c r="H88" s="271"/>
      <c r="I88" s="270">
        <f>'CARDS 2'!$N$130</f>
        <v>0</v>
      </c>
      <c r="J88" s="27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82" t="s">
        <v>2</v>
      </c>
      <c r="B103" s="282"/>
      <c r="C103" s="22">
        <f>'CARDS 2'!$C$145</f>
        <v>0</v>
      </c>
      <c r="D103" s="20"/>
      <c r="E103" s="21" t="s">
        <v>16</v>
      </c>
      <c r="F103" s="283">
        <f>'CARDS 2'!$A$153</f>
        <v>0</v>
      </c>
      <c r="G103" s="283"/>
      <c r="H103" s="283"/>
      <c r="I103" s="283"/>
      <c r="J103" s="284"/>
    </row>
    <row r="104" ht="12.75" customHeight="1" thickBot="1" thickTop="1">
      <c r="A104" s="25">
        <v>2</v>
      </c>
    </row>
    <row r="105" spans="1:10" ht="27" customHeight="1">
      <c r="A105" s="13"/>
      <c r="B105" s="270">
        <f>'CARDS 2'!$A$153</f>
        <v>0</v>
      </c>
      <c r="C105" s="271"/>
      <c r="D105" s="270">
        <f>'CARDS 2'!$N$153</f>
        <v>0</v>
      </c>
      <c r="E105" s="271"/>
      <c r="F105" s="18"/>
      <c r="G105" s="270">
        <f>'CARDS 2'!$A$153</f>
        <v>0</v>
      </c>
      <c r="H105" s="271"/>
      <c r="I105" s="270">
        <f>'CARDS 2'!$N$153</f>
        <v>0</v>
      </c>
      <c r="J105" s="27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82" t="s">
        <v>2</v>
      </c>
      <c r="B120" s="282"/>
      <c r="C120" s="22">
        <f>'CARDS 2'!$C$168</f>
        <v>0</v>
      </c>
      <c r="D120" s="20"/>
      <c r="E120" s="21" t="s">
        <v>16</v>
      </c>
      <c r="F120" s="283">
        <f>'CARDS 2'!$A$176</f>
        <v>0</v>
      </c>
      <c r="G120" s="283"/>
      <c r="H120" s="283"/>
      <c r="I120" s="283"/>
      <c r="J120" s="284"/>
    </row>
    <row r="121" ht="12.75" customHeight="1" thickBot="1" thickTop="1">
      <c r="A121" s="25">
        <v>2</v>
      </c>
    </row>
    <row r="122" spans="1:10" ht="27" customHeight="1">
      <c r="A122" s="13"/>
      <c r="B122" s="270">
        <f>'CARDS 2'!$A$176</f>
        <v>0</v>
      </c>
      <c r="C122" s="271"/>
      <c r="D122" s="270">
        <f>'CARDS 2'!$N$176</f>
        <v>0</v>
      </c>
      <c r="E122" s="271"/>
      <c r="F122" s="18"/>
      <c r="G122" s="270">
        <f>'CARDS 2'!$A$176</f>
        <v>0</v>
      </c>
      <c r="H122" s="271"/>
      <c r="I122" s="270">
        <f>'CARDS 2'!$N$176</f>
        <v>0</v>
      </c>
      <c r="J122" s="27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82" t="s">
        <v>2</v>
      </c>
      <c r="B137" s="282"/>
      <c r="C137" s="22">
        <f>'CARDS 2'!$C$191</f>
        <v>0</v>
      </c>
      <c r="D137" s="20"/>
      <c r="E137" s="21" t="s">
        <v>16</v>
      </c>
      <c r="F137" s="283">
        <f>'CARDS 2'!$A$199</f>
        <v>0</v>
      </c>
      <c r="G137" s="283"/>
      <c r="H137" s="283"/>
      <c r="I137" s="283"/>
      <c r="J137" s="284"/>
    </row>
    <row r="138" ht="12.75" customHeight="1" thickBot="1" thickTop="1">
      <c r="A138" s="25">
        <v>2</v>
      </c>
    </row>
    <row r="139" spans="1:10" ht="27" customHeight="1">
      <c r="A139" s="13"/>
      <c r="B139" s="270">
        <f>'CARDS 2'!$A$199</f>
        <v>0</v>
      </c>
      <c r="C139" s="271"/>
      <c r="D139" s="270">
        <f>'CARDS 2'!$N$199</f>
        <v>0</v>
      </c>
      <c r="E139" s="271"/>
      <c r="F139" s="18"/>
      <c r="G139" s="270">
        <f>'CARDS 2'!$A$199</f>
        <v>0</v>
      </c>
      <c r="H139" s="271"/>
      <c r="I139" s="270">
        <f>'CARDS 2'!$N$199</f>
        <v>0</v>
      </c>
      <c r="J139" s="27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82" t="s">
        <v>2</v>
      </c>
      <c r="B154" s="282"/>
      <c r="C154" s="22">
        <f>'CARDS 2'!$C$214</f>
        <v>0</v>
      </c>
      <c r="D154" s="20"/>
      <c r="E154" s="21" t="s">
        <v>16</v>
      </c>
      <c r="F154" s="283">
        <f>'CARDS 2'!$A$222</f>
        <v>0</v>
      </c>
      <c r="G154" s="283"/>
      <c r="H154" s="283"/>
      <c r="I154" s="283"/>
      <c r="J154" s="284"/>
    </row>
    <row r="155" ht="12.75" customHeight="1" thickBot="1" thickTop="1">
      <c r="A155" s="25">
        <v>2</v>
      </c>
    </row>
    <row r="156" spans="1:10" ht="27" customHeight="1">
      <c r="A156" s="13"/>
      <c r="B156" s="270">
        <f>'CARDS 2'!$A$222</f>
        <v>0</v>
      </c>
      <c r="C156" s="271"/>
      <c r="D156" s="270">
        <f>'CARDS 2'!$N$222</f>
        <v>0</v>
      </c>
      <c r="E156" s="271"/>
      <c r="F156" s="18"/>
      <c r="G156" s="270">
        <f>'CARDS 2'!$A$222</f>
        <v>0</v>
      </c>
      <c r="H156" s="271"/>
      <c r="I156" s="270">
        <f>'CARDS 2'!$N$222</f>
        <v>0</v>
      </c>
      <c r="J156" s="27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82" t="s">
        <v>2</v>
      </c>
      <c r="B171" s="282"/>
      <c r="C171" s="22">
        <f>'CARDS 2'!$C$237</f>
        <v>0</v>
      </c>
      <c r="D171" s="20"/>
      <c r="E171" s="21" t="s">
        <v>16</v>
      </c>
      <c r="F171" s="283">
        <f>'CARDS 2'!$A$245</f>
        <v>0</v>
      </c>
      <c r="G171" s="283"/>
      <c r="H171" s="283"/>
      <c r="I171" s="283"/>
      <c r="J171" s="284"/>
    </row>
    <row r="172" ht="12.75" customHeight="1" thickBot="1" thickTop="1">
      <c r="A172" s="25">
        <v>2</v>
      </c>
    </row>
    <row r="173" spans="1:10" ht="27" customHeight="1">
      <c r="A173" s="13"/>
      <c r="B173" s="270">
        <f>'CARDS 2'!$A$245</f>
        <v>0</v>
      </c>
      <c r="C173" s="271"/>
      <c r="D173" s="270">
        <f>'CARDS 2'!$N$245</f>
        <v>0</v>
      </c>
      <c r="E173" s="271"/>
      <c r="F173" s="18"/>
      <c r="G173" s="270">
        <f>'CARDS 2'!$A$245</f>
        <v>0</v>
      </c>
      <c r="H173" s="271"/>
      <c r="I173" s="270">
        <f>'CARDS 2'!$N$245</f>
        <v>0</v>
      </c>
      <c r="J173" s="27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82" t="s">
        <v>2</v>
      </c>
      <c r="B188" s="282"/>
      <c r="C188" s="22">
        <f>'CARDS 2'!$C$260</f>
        <v>0</v>
      </c>
      <c r="D188" s="20"/>
      <c r="E188" s="21" t="s">
        <v>16</v>
      </c>
      <c r="F188" s="283">
        <f>'CARDS 2'!$A$268</f>
        <v>0</v>
      </c>
      <c r="G188" s="283"/>
      <c r="H188" s="283"/>
      <c r="I188" s="283"/>
      <c r="J188" s="284"/>
    </row>
    <row r="189" ht="12.75" customHeight="1" thickBot="1" thickTop="1">
      <c r="A189" s="25">
        <v>2</v>
      </c>
    </row>
    <row r="190" spans="1:10" ht="27" customHeight="1">
      <c r="A190" s="13"/>
      <c r="B190" s="270">
        <f>'CARDS 2'!$A$268</f>
        <v>0</v>
      </c>
      <c r="C190" s="271"/>
      <c r="D190" s="270">
        <f>'CARDS 2'!$N$268</f>
        <v>0</v>
      </c>
      <c r="E190" s="271"/>
      <c r="F190" s="18"/>
      <c r="G190" s="270">
        <f>'CARDS 2'!$A$268</f>
        <v>0</v>
      </c>
      <c r="H190" s="271"/>
      <c r="I190" s="270">
        <f>'CARDS 2'!$N$268</f>
        <v>0</v>
      </c>
      <c r="J190" s="27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82" t="s">
        <v>2</v>
      </c>
      <c r="B205" s="282"/>
      <c r="C205" s="22">
        <f>'CARDS 2'!$C$283</f>
        <v>0</v>
      </c>
      <c r="D205" s="20"/>
      <c r="E205" s="21" t="s">
        <v>16</v>
      </c>
      <c r="F205" s="283">
        <f>'CARDS 2'!$A$291</f>
        <v>0</v>
      </c>
      <c r="G205" s="283"/>
      <c r="H205" s="283"/>
      <c r="I205" s="283"/>
      <c r="J205" s="284"/>
    </row>
    <row r="206" ht="12.75" customHeight="1" thickBot="1" thickTop="1">
      <c r="A206" s="25">
        <v>2</v>
      </c>
    </row>
    <row r="207" spans="1:10" ht="27" customHeight="1">
      <c r="A207" s="13"/>
      <c r="B207" s="270">
        <f>'CARDS 2'!$A$291</f>
        <v>0</v>
      </c>
      <c r="C207" s="271"/>
      <c r="D207" s="270">
        <f>'CARDS 2'!$N$291</f>
        <v>0</v>
      </c>
      <c r="E207" s="271"/>
      <c r="F207" s="18"/>
      <c r="G207" s="270">
        <f>'CARDS 2'!$A$291</f>
        <v>0</v>
      </c>
      <c r="H207" s="271"/>
      <c r="I207" s="270">
        <f>'CARDS 2'!$N$291</f>
        <v>0</v>
      </c>
      <c r="J207" s="27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82" t="s">
        <v>2</v>
      </c>
      <c r="B222" s="282"/>
      <c r="C222" s="22">
        <f>'CARDS 2'!$C$306</f>
        <v>0</v>
      </c>
      <c r="D222" s="20"/>
      <c r="E222" s="21" t="s">
        <v>16</v>
      </c>
      <c r="F222" s="283">
        <f>'CARDS 2'!$A$314</f>
        <v>0</v>
      </c>
      <c r="G222" s="283"/>
      <c r="H222" s="283"/>
      <c r="I222" s="283"/>
      <c r="J222" s="284"/>
    </row>
    <row r="223" ht="12.75" customHeight="1" thickBot="1" thickTop="1">
      <c r="A223" s="25">
        <v>2</v>
      </c>
    </row>
    <row r="224" spans="1:10" ht="27" customHeight="1">
      <c r="A224" s="13"/>
      <c r="B224" s="270">
        <f>'CARDS 2'!$A$314</f>
        <v>0</v>
      </c>
      <c r="C224" s="271"/>
      <c r="D224" s="270">
        <f>'CARDS 2'!$N$314</f>
        <v>0</v>
      </c>
      <c r="E224" s="271"/>
      <c r="F224" s="18"/>
      <c r="G224" s="270">
        <f>'CARDS 2'!$A$314</f>
        <v>0</v>
      </c>
      <c r="H224" s="271"/>
      <c r="I224" s="270">
        <f>'CARDS 2'!$N$314</f>
        <v>0</v>
      </c>
      <c r="J224" s="27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82" t="s">
        <v>2</v>
      </c>
      <c r="B239" s="282"/>
      <c r="C239" s="22">
        <f>'CARDS 2'!$C$329</f>
        <v>0</v>
      </c>
      <c r="D239" s="20"/>
      <c r="E239" s="21" t="s">
        <v>16</v>
      </c>
      <c r="F239" s="283">
        <f>'CARDS 2'!$A$337</f>
        <v>0</v>
      </c>
      <c r="G239" s="283"/>
      <c r="H239" s="283"/>
      <c r="I239" s="283"/>
      <c r="J239" s="284"/>
    </row>
    <row r="240" ht="12.75" customHeight="1" thickBot="1" thickTop="1">
      <c r="A240" s="25">
        <v>2</v>
      </c>
    </row>
    <row r="241" spans="1:10" ht="27" customHeight="1">
      <c r="A241" s="13"/>
      <c r="B241" s="270">
        <f>'CARDS 2'!$A$337</f>
        <v>0</v>
      </c>
      <c r="C241" s="271"/>
      <c r="D241" s="270">
        <f>'CARDS 2'!$N$337</f>
        <v>0</v>
      </c>
      <c r="E241" s="271"/>
      <c r="F241" s="18"/>
      <c r="G241" s="270">
        <f>'CARDS 2'!$A$337</f>
        <v>0</v>
      </c>
      <c r="H241" s="271"/>
      <c r="I241" s="270">
        <f>'CARDS 2'!$N$337</f>
        <v>0</v>
      </c>
      <c r="J241" s="27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82" t="s">
        <v>2</v>
      </c>
      <c r="B256" s="282"/>
      <c r="C256" s="22">
        <f>'CARDS 2'!$C$352</f>
        <v>0</v>
      </c>
      <c r="D256" s="20"/>
      <c r="E256" s="21" t="s">
        <v>16</v>
      </c>
      <c r="F256" s="283">
        <f>'CARDS 2'!$A$360</f>
        <v>0</v>
      </c>
      <c r="G256" s="283"/>
      <c r="H256" s="283"/>
      <c r="I256" s="283"/>
      <c r="J256" s="284"/>
    </row>
    <row r="257" ht="12.75" customHeight="1" thickBot="1" thickTop="1">
      <c r="A257" s="25">
        <v>2</v>
      </c>
    </row>
    <row r="258" spans="1:10" ht="27" customHeight="1">
      <c r="A258" s="13"/>
      <c r="B258" s="270">
        <f>'CARDS 2'!$A$360</f>
        <v>0</v>
      </c>
      <c r="C258" s="271"/>
      <c r="D258" s="270">
        <f>'CARDS 2'!$N$360</f>
        <v>0</v>
      </c>
      <c r="E258" s="271"/>
      <c r="F258" s="18"/>
      <c r="G258" s="270">
        <f>'CARDS 2'!$A$360</f>
        <v>0</v>
      </c>
      <c r="H258" s="271"/>
      <c r="I258" s="270">
        <f>'CARDS 2'!$N$360</f>
        <v>0</v>
      </c>
      <c r="J258" s="27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82" t="s">
        <v>2</v>
      </c>
      <c r="B273" s="282"/>
      <c r="C273" s="22">
        <f>'CARDS 2'!$C$375</f>
        <v>0</v>
      </c>
      <c r="D273" s="20"/>
      <c r="E273" s="21" t="s">
        <v>16</v>
      </c>
      <c r="F273" s="283">
        <f>'CARDS 2'!$A$383</f>
        <v>0</v>
      </c>
      <c r="G273" s="283"/>
      <c r="H273" s="283"/>
      <c r="I273" s="283"/>
      <c r="J273" s="284"/>
    </row>
    <row r="274" ht="12.75" customHeight="1" thickBot="1" thickTop="1">
      <c r="A274" s="25">
        <v>2</v>
      </c>
    </row>
    <row r="275" spans="1:10" ht="27" customHeight="1">
      <c r="A275" s="13"/>
      <c r="B275" s="270">
        <f>'CARDS 2'!$A$383</f>
        <v>0</v>
      </c>
      <c r="C275" s="271"/>
      <c r="D275" s="270">
        <f>'CARDS 2'!$N$383</f>
        <v>0</v>
      </c>
      <c r="E275" s="271"/>
      <c r="F275" s="18"/>
      <c r="G275" s="270">
        <f>'CARDS 2'!$A$383</f>
        <v>0</v>
      </c>
      <c r="H275" s="271"/>
      <c r="I275" s="270">
        <f>'CARDS 2'!$N$383</f>
        <v>0</v>
      </c>
      <c r="J275" s="27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82" t="s">
        <v>2</v>
      </c>
      <c r="B290" s="282"/>
      <c r="C290" s="22">
        <f>'CARDS 2'!$C$398</f>
        <v>0</v>
      </c>
      <c r="D290" s="20"/>
      <c r="E290" s="21" t="s">
        <v>16</v>
      </c>
      <c r="F290" s="283">
        <f>'CARDS 2'!$A$406</f>
        <v>0</v>
      </c>
      <c r="G290" s="283"/>
      <c r="H290" s="283"/>
      <c r="I290" s="283"/>
      <c r="J290" s="284"/>
    </row>
    <row r="291" ht="12.75" customHeight="1" thickBot="1" thickTop="1">
      <c r="A291" s="25">
        <v>2</v>
      </c>
    </row>
    <row r="292" spans="1:10" ht="27" customHeight="1">
      <c r="A292" s="13"/>
      <c r="B292" s="270">
        <f>'CARDS 2'!$A$406</f>
        <v>0</v>
      </c>
      <c r="C292" s="271"/>
      <c r="D292" s="270">
        <f>'CARDS 2'!$N$406</f>
        <v>0</v>
      </c>
      <c r="E292" s="271"/>
      <c r="F292" s="18"/>
      <c r="G292" s="270">
        <f>'CARDS 2'!$A$406</f>
        <v>0</v>
      </c>
      <c r="H292" s="271"/>
      <c r="I292" s="270">
        <f>'CARDS 2'!$N$406</f>
        <v>0</v>
      </c>
      <c r="J292" s="27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82" t="s">
        <v>2</v>
      </c>
      <c r="B307" s="282"/>
      <c r="C307" s="22">
        <f>'CARDS 2'!$C$421</f>
        <v>0</v>
      </c>
      <c r="D307" s="20"/>
      <c r="E307" s="21" t="s">
        <v>16</v>
      </c>
      <c r="F307" s="283">
        <f>'CARDS 2'!$A$429</f>
        <v>0</v>
      </c>
      <c r="G307" s="283"/>
      <c r="H307" s="283"/>
      <c r="I307" s="283"/>
      <c r="J307" s="284"/>
    </row>
    <row r="308" ht="12.75" customHeight="1" thickBot="1" thickTop="1">
      <c r="A308" s="25">
        <v>2</v>
      </c>
    </row>
    <row r="309" spans="1:10" ht="27" customHeight="1">
      <c r="A309" s="13"/>
      <c r="B309" s="270">
        <f>'CARDS 2'!$A$429</f>
        <v>0</v>
      </c>
      <c r="C309" s="271"/>
      <c r="D309" s="270">
        <f>'CARDS 2'!$N$429</f>
        <v>0</v>
      </c>
      <c r="E309" s="271"/>
      <c r="F309" s="18"/>
      <c r="G309" s="270">
        <f>'CARDS 2'!$A$429</f>
        <v>0</v>
      </c>
      <c r="H309" s="271"/>
      <c r="I309" s="270">
        <f>'CARDS 2'!$N$429</f>
        <v>0</v>
      </c>
      <c r="J309" s="27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82" t="s">
        <v>2</v>
      </c>
      <c r="B324" s="282"/>
      <c r="C324" s="22">
        <f>'CARDS 2'!$C$444</f>
        <v>0</v>
      </c>
      <c r="D324" s="20"/>
      <c r="E324" s="21" t="s">
        <v>16</v>
      </c>
      <c r="F324" s="283">
        <f>'CARDS 2'!$A$452</f>
        <v>0</v>
      </c>
      <c r="G324" s="283"/>
      <c r="H324" s="283"/>
      <c r="I324" s="283"/>
      <c r="J324" s="284"/>
    </row>
    <row r="325" ht="12.75" customHeight="1" thickBot="1" thickTop="1">
      <c r="A325" s="25">
        <v>2</v>
      </c>
    </row>
    <row r="326" spans="1:10" ht="27" customHeight="1">
      <c r="A326" s="13"/>
      <c r="B326" s="270">
        <f>'CARDS 2'!$A$452</f>
        <v>0</v>
      </c>
      <c r="C326" s="271"/>
      <c r="D326" s="270">
        <f>'CARDS 2'!$N$452</f>
        <v>0</v>
      </c>
      <c r="E326" s="271"/>
      <c r="F326" s="18"/>
      <c r="G326" s="270">
        <f>'CARDS 2'!$A$452</f>
        <v>0</v>
      </c>
      <c r="H326" s="271"/>
      <c r="I326" s="270">
        <f>'CARDS 2'!$N$452</f>
        <v>0</v>
      </c>
      <c r="J326" s="27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82" t="s">
        <v>2</v>
      </c>
      <c r="B341" s="282"/>
      <c r="C341" s="22">
        <f>'CARDS 2'!$C$467</f>
        <v>0</v>
      </c>
      <c r="D341" s="20"/>
      <c r="E341" s="21" t="s">
        <v>16</v>
      </c>
      <c r="F341" s="283">
        <f>'CARDS 2'!$A$475</f>
        <v>0</v>
      </c>
      <c r="G341" s="283"/>
      <c r="H341" s="283"/>
      <c r="I341" s="283"/>
      <c r="J341" s="284"/>
    </row>
    <row r="342" ht="12.75" customHeight="1" thickBot="1" thickTop="1">
      <c r="A342" s="25">
        <v>2</v>
      </c>
    </row>
    <row r="343" spans="1:10" ht="27" customHeight="1">
      <c r="A343" s="13"/>
      <c r="B343" s="270">
        <f>'CARDS 2'!$A$475</f>
        <v>0</v>
      </c>
      <c r="C343" s="271"/>
      <c r="D343" s="270">
        <f>'CARDS 2'!$N$475</f>
        <v>0</v>
      </c>
      <c r="E343" s="271"/>
      <c r="F343" s="18"/>
      <c r="G343" s="270">
        <f>'CARDS 2'!$A$475</f>
        <v>0</v>
      </c>
      <c r="H343" s="271"/>
      <c r="I343" s="270">
        <f>'CARDS 2'!$N$475</f>
        <v>0</v>
      </c>
      <c r="J343" s="27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82" t="s">
        <v>2</v>
      </c>
      <c r="B358" s="282"/>
      <c r="C358" s="22">
        <f>'CARDS 2'!$C$490</f>
        <v>0</v>
      </c>
      <c r="D358" s="20"/>
      <c r="E358" s="21" t="s">
        <v>16</v>
      </c>
      <c r="F358" s="283">
        <f>'CARDS 2'!$A$498</f>
        <v>0</v>
      </c>
      <c r="G358" s="283"/>
      <c r="H358" s="283"/>
      <c r="I358" s="283"/>
      <c r="J358" s="284"/>
    </row>
    <row r="359" ht="12.75" customHeight="1" thickBot="1" thickTop="1">
      <c r="A359" s="25">
        <v>2</v>
      </c>
    </row>
    <row r="360" spans="1:10" ht="27" customHeight="1">
      <c r="A360" s="13"/>
      <c r="B360" s="270">
        <f>'CARDS 2'!$A$498</f>
        <v>0</v>
      </c>
      <c r="C360" s="271"/>
      <c r="D360" s="270">
        <f>'CARDS 2'!$N$498</f>
        <v>0</v>
      </c>
      <c r="E360" s="271"/>
      <c r="F360" s="18"/>
      <c r="G360" s="270">
        <f>'CARDS 2'!$A$498</f>
        <v>0</v>
      </c>
      <c r="H360" s="271"/>
      <c r="I360" s="270">
        <f>'CARDS 2'!$N$498</f>
        <v>0</v>
      </c>
      <c r="J360" s="27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82" t="s">
        <v>2</v>
      </c>
      <c r="B375" s="282"/>
      <c r="C375" s="22">
        <f>'CARDS 2'!$C$513</f>
        <v>0</v>
      </c>
      <c r="D375" s="20"/>
      <c r="E375" s="21" t="s">
        <v>16</v>
      </c>
      <c r="F375" s="283">
        <f>'CARDS 2'!$A$521</f>
        <v>0</v>
      </c>
      <c r="G375" s="283"/>
      <c r="H375" s="283"/>
      <c r="I375" s="283"/>
      <c r="J375" s="284"/>
    </row>
    <row r="376" ht="12.75" customHeight="1" thickBot="1" thickTop="1">
      <c r="A376" s="25">
        <v>2</v>
      </c>
    </row>
    <row r="377" spans="1:10" ht="27" customHeight="1">
      <c r="A377" s="13"/>
      <c r="B377" s="270">
        <f>'CARDS 2'!$A$521</f>
        <v>0</v>
      </c>
      <c r="C377" s="271"/>
      <c r="D377" s="270">
        <f>'CARDS 2'!$N$521</f>
        <v>0</v>
      </c>
      <c r="E377" s="271"/>
      <c r="F377" s="18"/>
      <c r="G377" s="270">
        <f>'CARDS 2'!$A$521</f>
        <v>0</v>
      </c>
      <c r="H377" s="271"/>
      <c r="I377" s="270">
        <f>'CARDS 2'!$N$521</f>
        <v>0</v>
      </c>
      <c r="J377" s="27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82" t="s">
        <v>2</v>
      </c>
      <c r="B392" s="282"/>
      <c r="C392" s="22">
        <f>'CARDS 2'!$C$536</f>
        <v>0</v>
      </c>
      <c r="D392" s="20"/>
      <c r="E392" s="21" t="s">
        <v>16</v>
      </c>
      <c r="F392" s="283">
        <f>'CARDS 2'!$A$544</f>
        <v>0</v>
      </c>
      <c r="G392" s="283"/>
      <c r="H392" s="283"/>
      <c r="I392" s="283"/>
      <c r="J392" s="284"/>
    </row>
    <row r="393" ht="12.75" customHeight="1" thickBot="1" thickTop="1">
      <c r="A393" s="25">
        <v>2</v>
      </c>
    </row>
    <row r="394" spans="1:10" ht="27" customHeight="1">
      <c r="A394" s="13"/>
      <c r="B394" s="270">
        <f>'CARDS 2'!$A$544</f>
        <v>0</v>
      </c>
      <c r="C394" s="271"/>
      <c r="D394" s="270">
        <f>'CARDS 2'!$N$544</f>
        <v>0</v>
      </c>
      <c r="E394" s="271"/>
      <c r="F394" s="18"/>
      <c r="G394" s="270">
        <f>'CARDS 2'!$A$544</f>
        <v>0</v>
      </c>
      <c r="H394" s="271"/>
      <c r="I394" s="270">
        <f>'CARDS 2'!$N$544</f>
        <v>0</v>
      </c>
      <c r="J394" s="27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82" t="s">
        <v>2</v>
      </c>
      <c r="B409" s="282"/>
      <c r="C409" s="22">
        <f>'CARDS 2'!$C$559</f>
        <v>0</v>
      </c>
      <c r="D409" s="20"/>
      <c r="E409" s="21" t="s">
        <v>16</v>
      </c>
      <c r="F409" s="283">
        <f>'CARDS 2'!$A$567</f>
        <v>0</v>
      </c>
      <c r="G409" s="283"/>
      <c r="H409" s="283"/>
      <c r="I409" s="283"/>
      <c r="J409" s="284"/>
    </row>
    <row r="410" ht="12.75" customHeight="1" thickBot="1" thickTop="1">
      <c r="A410" s="25">
        <v>2</v>
      </c>
    </row>
    <row r="411" spans="1:10" ht="27" customHeight="1">
      <c r="A411" s="13"/>
      <c r="B411" s="270">
        <f>'CARDS 2'!$A$567</f>
        <v>0</v>
      </c>
      <c r="C411" s="271"/>
      <c r="D411" s="270">
        <f>'CARDS 2'!$N$567</f>
        <v>0</v>
      </c>
      <c r="E411" s="271"/>
      <c r="F411" s="18"/>
      <c r="G411" s="270">
        <f>'CARDS 2'!$A$567</f>
        <v>0</v>
      </c>
      <c r="H411" s="271"/>
      <c r="I411" s="270">
        <f>'CARDS 2'!$N$567</f>
        <v>0</v>
      </c>
      <c r="J411" s="27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82" t="s">
        <v>2</v>
      </c>
      <c r="B426" s="282"/>
      <c r="C426" s="22">
        <f>'CARDS 2'!$C$582</f>
        <v>0</v>
      </c>
      <c r="D426" s="20"/>
      <c r="E426" s="21" t="s">
        <v>16</v>
      </c>
      <c r="F426" s="283">
        <f>'CARDS 2'!$A$590</f>
        <v>0</v>
      </c>
      <c r="G426" s="283"/>
      <c r="H426" s="283"/>
      <c r="I426" s="283"/>
      <c r="J426" s="284"/>
    </row>
    <row r="427" ht="12.75" customHeight="1" thickBot="1" thickTop="1">
      <c r="A427" s="25">
        <v>2</v>
      </c>
    </row>
    <row r="428" spans="1:10" ht="27" customHeight="1">
      <c r="A428" s="13"/>
      <c r="B428" s="270">
        <f>'CARDS 2'!$A$590</f>
        <v>0</v>
      </c>
      <c r="C428" s="271"/>
      <c r="D428" s="270">
        <f>'CARDS 2'!$N$590</f>
        <v>0</v>
      </c>
      <c r="E428" s="271"/>
      <c r="F428" s="18"/>
      <c r="G428" s="270">
        <f>'CARDS 2'!$A$590</f>
        <v>0</v>
      </c>
      <c r="H428" s="271"/>
      <c r="I428" s="270">
        <f>'CARDS 2'!$N$590</f>
        <v>0</v>
      </c>
      <c r="J428" s="27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82" t="s">
        <v>2</v>
      </c>
      <c r="B443" s="282"/>
      <c r="C443" s="22">
        <f>'CARDS 2'!$C$605</f>
        <v>0</v>
      </c>
      <c r="D443" s="20"/>
      <c r="E443" s="21" t="s">
        <v>16</v>
      </c>
      <c r="F443" s="283">
        <f>'CARDS 2'!$A$613</f>
        <v>0</v>
      </c>
      <c r="G443" s="283"/>
      <c r="H443" s="283"/>
      <c r="I443" s="283"/>
      <c r="J443" s="284"/>
    </row>
    <row r="444" ht="12.75" customHeight="1" thickBot="1" thickTop="1">
      <c r="A444" s="25">
        <v>2</v>
      </c>
    </row>
    <row r="445" spans="1:10" ht="27" customHeight="1">
      <c r="A445" s="13"/>
      <c r="B445" s="270">
        <f>'CARDS 2'!$A$613</f>
        <v>0</v>
      </c>
      <c r="C445" s="271"/>
      <c r="D445" s="270">
        <f>'CARDS 2'!$N$613</f>
        <v>0</v>
      </c>
      <c r="E445" s="271"/>
      <c r="F445" s="18"/>
      <c r="G445" s="270">
        <f>'CARDS 2'!$A$613</f>
        <v>0</v>
      </c>
      <c r="H445" s="271"/>
      <c r="I445" s="270">
        <f>'CARDS 2'!$N$613</f>
        <v>0</v>
      </c>
      <c r="J445" s="27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82" t="s">
        <v>2</v>
      </c>
      <c r="B460" s="282"/>
      <c r="C460" s="22">
        <f>'CARDS 2'!$C$628</f>
        <v>0</v>
      </c>
      <c r="D460" s="20"/>
      <c r="E460" s="21" t="s">
        <v>16</v>
      </c>
      <c r="F460" s="283">
        <f>'CARDS 2'!$A$636</f>
        <v>0</v>
      </c>
      <c r="G460" s="283"/>
      <c r="H460" s="283"/>
      <c r="I460" s="283"/>
      <c r="J460" s="284"/>
    </row>
    <row r="461" ht="12.75" customHeight="1" thickBot="1" thickTop="1">
      <c r="A461" s="25">
        <v>2</v>
      </c>
    </row>
    <row r="462" spans="1:10" ht="27" customHeight="1">
      <c r="A462" s="13"/>
      <c r="B462" s="270">
        <f>'CARDS 2'!$A$636</f>
        <v>0</v>
      </c>
      <c r="C462" s="271"/>
      <c r="D462" s="270">
        <f>'CARDS 2'!$N$636</f>
        <v>0</v>
      </c>
      <c r="E462" s="271"/>
      <c r="F462" s="18"/>
      <c r="G462" s="270">
        <f>'CARDS 2'!$A$636</f>
        <v>0</v>
      </c>
      <c r="H462" s="271"/>
      <c r="I462" s="270">
        <f>'CARDS 2'!$N$636</f>
        <v>0</v>
      </c>
      <c r="J462" s="27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82" t="s">
        <v>2</v>
      </c>
      <c r="B477" s="282"/>
      <c r="C477" s="22"/>
      <c r="D477" s="20"/>
      <c r="E477" s="21" t="s">
        <v>16</v>
      </c>
      <c r="F477" s="283"/>
      <c r="G477" s="283"/>
      <c r="H477" s="283"/>
      <c r="I477" s="283"/>
      <c r="J477" s="284"/>
    </row>
    <row r="478" ht="12.75" customHeight="1" thickBot="1" thickTop="1">
      <c r="A478" s="25">
        <v>2</v>
      </c>
    </row>
    <row r="479" spans="1:10" ht="27" customHeight="1">
      <c r="A479" s="13"/>
      <c r="B479" s="270"/>
      <c r="C479" s="271"/>
      <c r="D479" s="270"/>
      <c r="E479" s="271"/>
      <c r="F479" s="18"/>
      <c r="G479" s="270"/>
      <c r="H479" s="271"/>
      <c r="I479" s="270"/>
      <c r="J479" s="27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314"/>
  <sheetViews>
    <sheetView zoomScalePageLayoutView="0" workbookViewId="0" topLeftCell="A1">
      <pane ySplit="5" topLeftCell="A6" activePane="bottomLeft" state="frozen"/>
      <selection pane="topLeft" activeCell="A1" sqref="A1"/>
      <selection pane="bottomLeft" activeCell="B67" sqref="B67"/>
    </sheetView>
  </sheetViews>
  <sheetFormatPr defaultColWidth="8.8515625" defaultRowHeight="12.75"/>
  <cols>
    <col min="1" max="1" width="7.8515625" style="59" customWidth="1"/>
    <col min="2" max="2" width="19.00390625" style="59" customWidth="1"/>
    <col min="3" max="3" width="7.140625" style="59" customWidth="1"/>
    <col min="4" max="5" width="7.00390625" style="60" hidden="1" customWidth="1"/>
    <col min="6" max="6" width="20.00390625" style="59" hidden="1" customWidth="1"/>
    <col min="7" max="16384" width="8.8515625" style="59" customWidth="1"/>
  </cols>
  <sheetData>
    <row r="1" spans="1:40" ht="12">
      <c r="A1" s="100"/>
      <c r="B1" s="100"/>
      <c r="C1" s="100"/>
      <c r="D1" s="101"/>
      <c r="E1" s="101"/>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row>
    <row r="2" spans="1:40" ht="12">
      <c r="A2" s="100"/>
      <c r="B2" s="100"/>
      <c r="C2" s="100"/>
      <c r="D2" s="101"/>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row>
    <row r="3" spans="1:40" ht="34.5" customHeight="1">
      <c r="A3" s="88" t="s">
        <v>21</v>
      </c>
      <c r="B3" s="89">
        <f>COUNTA(B7:B70)</f>
        <v>60</v>
      </c>
      <c r="C3" s="137">
        <f>(B3-32)*2</f>
        <v>56</v>
      </c>
      <c r="D3" s="163" t="s">
        <v>33</v>
      </c>
      <c r="E3" s="163"/>
      <c r="F3" s="163"/>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13.5" customHeight="1">
      <c r="A4" s="161" t="s">
        <v>22</v>
      </c>
      <c r="B4" s="162" t="s">
        <v>35</v>
      </c>
      <c r="C4" s="102"/>
      <c r="D4" s="161" t="s">
        <v>23</v>
      </c>
      <c r="E4" s="161" t="s">
        <v>24</v>
      </c>
      <c r="F4" s="164"/>
      <c r="G4" s="100"/>
      <c r="H4" s="100"/>
      <c r="I4" s="100"/>
      <c r="J4" s="100"/>
      <c r="K4" s="100"/>
      <c r="L4" s="100"/>
      <c r="M4" s="111"/>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row>
    <row r="5" spans="1:40" ht="12" customHeight="1">
      <c r="A5" s="161"/>
      <c r="B5" s="162"/>
      <c r="C5" s="102"/>
      <c r="D5" s="161"/>
      <c r="E5" s="161"/>
      <c r="F5" s="164"/>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row>
    <row r="6" spans="1:40" ht="11.25" customHeight="1" hidden="1">
      <c r="A6" s="84">
        <v>0</v>
      </c>
      <c r="B6" s="85" t="s">
        <v>25</v>
      </c>
      <c r="C6" s="102"/>
      <c r="D6" s="86"/>
      <c r="E6" s="87"/>
      <c r="F6" s="85"/>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row>
    <row r="7" spans="1:40" ht="12.75">
      <c r="A7" s="110">
        <v>1</v>
      </c>
      <c r="B7" s="112" t="s">
        <v>55</v>
      </c>
      <c r="C7" s="102"/>
      <c r="D7" s="103">
        <v>1</v>
      </c>
      <c r="E7" s="103">
        <f>IF(D7&lt;=$C$3,Draw!A3,HLOOKUP($B$3,Draw!$E$2:$BQ$194,Entries!D7+1,FALSE))</f>
        <v>32</v>
      </c>
      <c r="F7" s="103" t="str">
        <f>VLOOKUP($E7,$A$6:$B70,2,FALSE)</f>
        <v>A.Ainscow</v>
      </c>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row>
    <row r="8" spans="1:40" ht="12.75">
      <c r="A8" s="110">
        <v>2</v>
      </c>
      <c r="B8" s="112" t="s">
        <v>56</v>
      </c>
      <c r="C8" s="102"/>
      <c r="D8" s="103">
        <v>2</v>
      </c>
      <c r="E8" s="103">
        <f>IF(D8&lt;=$C$3,Draw!A4,HLOOKUP($B$3,Draw!$E$2:$BQ$194,Entries!D8+1,FALSE))</f>
        <v>9</v>
      </c>
      <c r="F8" s="103" t="str">
        <f>VLOOKUP($E8,$A$6:$B71,2,FALSE)</f>
        <v>B.Borrow</v>
      </c>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row>
    <row r="9" spans="1:40" ht="12.75">
      <c r="A9" s="110">
        <v>3</v>
      </c>
      <c r="B9" s="112" t="s">
        <v>57</v>
      </c>
      <c r="C9" s="102"/>
      <c r="D9" s="103">
        <v>3</v>
      </c>
      <c r="E9" s="103">
        <f>IF(D9&lt;=$C$3,Draw!A5,HLOOKUP($B$3,Draw!$E$2:$BQ$194,Entries!D9+1,FALSE))</f>
        <v>25</v>
      </c>
      <c r="F9" s="103" t="str">
        <f>VLOOKUP($E9,$A$6:$B72,2,FALSE)</f>
        <v>P.Baker</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row>
    <row r="10" spans="1:40" ht="12.75" customHeight="1">
      <c r="A10" s="110">
        <v>4</v>
      </c>
      <c r="B10" s="112" t="s">
        <v>58</v>
      </c>
      <c r="C10" s="102"/>
      <c r="D10" s="103">
        <v>4</v>
      </c>
      <c r="E10" s="103">
        <f>IF(D10&lt;=$C$3,Draw!A6,HLOOKUP($B$3,Draw!$E$2:$BQ$194,Entries!D10+1,FALSE))</f>
        <v>35</v>
      </c>
      <c r="F10" s="103" t="str">
        <f>VLOOKUP($E10,$A$6:$B73,2,FALSE)</f>
        <v>M.Dettelbacher</v>
      </c>
      <c r="G10" s="100"/>
      <c r="H10" s="166" t="s">
        <v>37</v>
      </c>
      <c r="I10" s="166"/>
      <c r="J10" s="166"/>
      <c r="K10" s="166"/>
      <c r="L10" s="166"/>
      <c r="M10" s="166"/>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row>
    <row r="11" spans="1:40" ht="12.75" customHeight="1">
      <c r="A11" s="110">
        <v>5</v>
      </c>
      <c r="B11" s="112" t="s">
        <v>59</v>
      </c>
      <c r="C11" s="102"/>
      <c r="D11" s="103">
        <v>5</v>
      </c>
      <c r="E11" s="103">
        <f>IF(D11&lt;=$C$3,Draw!A7,HLOOKUP($B$3,Draw!$E$2:$BQ$194,Entries!D11+1,FALSE))</f>
        <v>26</v>
      </c>
      <c r="F11" s="103" t="str">
        <f>VLOOKUP($E11,$A$6:$B74,2,FALSE)</f>
        <v>S.Cornish</v>
      </c>
      <c r="G11" s="100"/>
      <c r="H11" s="166"/>
      <c r="I11" s="166"/>
      <c r="J11" s="166"/>
      <c r="K11" s="166"/>
      <c r="L11" s="166"/>
      <c r="M11" s="166"/>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row>
    <row r="12" spans="1:40" ht="12.75" customHeight="1">
      <c r="A12" s="110">
        <v>6</v>
      </c>
      <c r="B12" s="112" t="s">
        <v>60</v>
      </c>
      <c r="C12" s="102"/>
      <c r="D12" s="103">
        <v>6</v>
      </c>
      <c r="E12" s="103">
        <f>IF(D12&lt;=$C$3,Draw!A8,HLOOKUP($B$3,Draw!$E$2:$BQ$194,Entries!D12+1,FALSE))</f>
        <v>1</v>
      </c>
      <c r="F12" s="103" t="str">
        <f>VLOOKUP($E12,$A$6:$B75,2,FALSE)</f>
        <v>R.Bennett</v>
      </c>
      <c r="G12" s="100"/>
      <c r="H12" s="166"/>
      <c r="I12" s="166"/>
      <c r="J12" s="166"/>
      <c r="K12" s="166"/>
      <c r="L12" s="166"/>
      <c r="M12" s="166"/>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row>
    <row r="13" spans="1:40" ht="12.75" customHeight="1">
      <c r="A13" s="110">
        <v>7</v>
      </c>
      <c r="B13" s="112" t="s">
        <v>61</v>
      </c>
      <c r="C13" s="102"/>
      <c r="D13" s="103">
        <v>7</v>
      </c>
      <c r="E13" s="103">
        <f>IF(D13&lt;=$C$3,Draw!A9,HLOOKUP($B$3,Draw!$E$2:$BQ$194,Entries!D13+1,FALSE))</f>
        <v>54</v>
      </c>
      <c r="F13" s="103" t="str">
        <f>VLOOKUP($E13,$A$6:$B76,2,FALSE)</f>
        <v>M.Larnach</v>
      </c>
      <c r="G13" s="100"/>
      <c r="H13" s="167" t="s">
        <v>34</v>
      </c>
      <c r="I13" s="167"/>
      <c r="J13" s="167"/>
      <c r="K13" s="167"/>
      <c r="L13" s="167"/>
      <c r="M13" s="167"/>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row>
    <row r="14" spans="1:40" ht="12.75" customHeight="1">
      <c r="A14" s="110">
        <v>8</v>
      </c>
      <c r="B14" s="112" t="s">
        <v>62</v>
      </c>
      <c r="C14" s="102"/>
      <c r="D14" s="103">
        <v>8</v>
      </c>
      <c r="E14" s="103">
        <f>IF(D14&lt;=$C$3,Draw!A10,HLOOKUP($B$3,Draw!$E$2:$BQ$194,Entries!D14+1,FALSE))</f>
        <v>46</v>
      </c>
      <c r="F14" s="103" t="str">
        <f>VLOOKUP($E14,$A$6:$B77,2,FALSE)</f>
        <v>S.Giles</v>
      </c>
      <c r="G14" s="100"/>
      <c r="H14" s="167"/>
      <c r="I14" s="167"/>
      <c r="J14" s="167"/>
      <c r="K14" s="167"/>
      <c r="L14" s="167"/>
      <c r="M14" s="167"/>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row>
    <row r="15" spans="1:40" ht="12.75" customHeight="1">
      <c r="A15" s="110">
        <v>9</v>
      </c>
      <c r="B15" s="112" t="s">
        <v>63</v>
      </c>
      <c r="C15" s="102"/>
      <c r="D15" s="103">
        <v>9</v>
      </c>
      <c r="E15" s="103">
        <f>IF(D15&lt;=$C$3,Draw!A11,HLOOKUP($B$3,Draw!$E$2:$BQ$194,Entries!D15+1,FALSE))</f>
        <v>59</v>
      </c>
      <c r="F15" s="103" t="str">
        <f>VLOOKUP($E15,$A$6:$B78,2,FALSE)</f>
        <v>Dean Govan</v>
      </c>
      <c r="G15" s="100"/>
      <c r="H15" s="108"/>
      <c r="I15" s="108"/>
      <c r="J15" s="108"/>
      <c r="K15" s="108"/>
      <c r="L15" s="108"/>
      <c r="M15" s="108"/>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row>
    <row r="16" spans="1:40" ht="12.75">
      <c r="A16" s="110">
        <v>10</v>
      </c>
      <c r="B16" s="112" t="s">
        <v>64</v>
      </c>
      <c r="C16" s="102"/>
      <c r="D16" s="103">
        <v>10</v>
      </c>
      <c r="E16" s="103">
        <f>IF(D16&lt;=$C$3,Draw!A12,HLOOKUP($B$3,Draw!$E$2:$BQ$194,Entries!D16+1,FALSE))</f>
        <v>39</v>
      </c>
      <c r="F16" s="103" t="str">
        <f>VLOOKUP($E16,$A$6:$B79,2,FALSE)</f>
        <v>P.Ross</v>
      </c>
      <c r="G16" s="100"/>
      <c r="H16" s="165" t="s">
        <v>36</v>
      </c>
      <c r="I16" s="165"/>
      <c r="J16" s="165"/>
      <c r="K16" s="165"/>
      <c r="L16" s="165"/>
      <c r="M16" s="165"/>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row>
    <row r="17" spans="1:40" ht="12.75">
      <c r="A17" s="110">
        <v>11</v>
      </c>
      <c r="B17" s="112" t="s">
        <v>65</v>
      </c>
      <c r="C17" s="102"/>
      <c r="D17" s="103">
        <v>11</v>
      </c>
      <c r="E17" s="103">
        <f>IF(D17&lt;=$C$3,Draw!A13,HLOOKUP($B$3,Draw!$E$2:$BQ$194,Entries!D17+1,FALSE))</f>
        <v>18</v>
      </c>
      <c r="F17" s="103" t="str">
        <f>VLOOKUP($E17,$A$6:$B80,2,FALSE)</f>
        <v>S.Schonell</v>
      </c>
      <c r="G17" s="100"/>
      <c r="H17" s="165"/>
      <c r="I17" s="165"/>
      <c r="J17" s="165"/>
      <c r="K17" s="165"/>
      <c r="L17" s="165"/>
      <c r="M17" s="165"/>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row>
    <row r="18" spans="1:40" ht="12.75">
      <c r="A18" s="110">
        <v>12</v>
      </c>
      <c r="B18" s="112" t="s">
        <v>66</v>
      </c>
      <c r="C18" s="102"/>
      <c r="D18" s="103">
        <v>12</v>
      </c>
      <c r="E18" s="103">
        <f>IF(D18&lt;=$C$3,Draw!A14,HLOOKUP($B$3,Draw!$E$2:$BQ$194,Entries!D18+1,FALSE))</f>
        <v>36</v>
      </c>
      <c r="F18" s="103" t="str">
        <f>VLOOKUP($E18,$A$6:$B81,2,FALSE)</f>
        <v>David Govan</v>
      </c>
      <c r="G18" s="100"/>
      <c r="H18" s="165"/>
      <c r="I18" s="165"/>
      <c r="J18" s="165"/>
      <c r="K18" s="165"/>
      <c r="L18" s="165"/>
      <c r="M18" s="165"/>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row>
    <row r="19" spans="1:40" ht="12.75">
      <c r="A19" s="110">
        <v>13</v>
      </c>
      <c r="B19" s="112" t="s">
        <v>67</v>
      </c>
      <c r="C19" s="102"/>
      <c r="D19" s="103">
        <v>13</v>
      </c>
      <c r="E19" s="103">
        <f>IF(D19&lt;=$C$3,Draw!A15,HLOOKUP($B$3,Draw!$E$2:$BQ$194,Entries!D19+1,FALSE))</f>
        <v>58</v>
      </c>
      <c r="F19" s="103" t="str">
        <f>VLOOKUP($E19,$A$6:$B82,2,FALSE)</f>
        <v>D.Hutchison</v>
      </c>
      <c r="G19" s="100"/>
      <c r="H19" s="109"/>
      <c r="I19" s="109"/>
      <c r="J19" s="109"/>
      <c r="K19" s="109"/>
      <c r="L19" s="109"/>
      <c r="M19" s="109"/>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row>
    <row r="20" spans="1:40" ht="12.75" customHeight="1">
      <c r="A20" s="110">
        <v>14</v>
      </c>
      <c r="B20" s="112" t="s">
        <v>68</v>
      </c>
      <c r="C20" s="102"/>
      <c r="D20" s="103">
        <v>14</v>
      </c>
      <c r="E20" s="103">
        <f>IF(D20&lt;=$C$3,Draw!A16,HLOOKUP($B$3,Draw!$E$2:$BQ$194,Entries!D20+1,FALSE))</f>
        <v>34</v>
      </c>
      <c r="F20" s="103" t="str">
        <f>VLOOKUP($E20,$A$6:$B83,2,FALSE)</f>
        <v>S.Ranger</v>
      </c>
      <c r="G20" s="100"/>
      <c r="H20" s="160" t="s">
        <v>41</v>
      </c>
      <c r="I20" s="160"/>
      <c r="J20" s="160"/>
      <c r="K20" s="160"/>
      <c r="L20" s="160"/>
      <c r="M20" s="16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ht="12.75" customHeight="1">
      <c r="A21" s="110">
        <v>15</v>
      </c>
      <c r="B21" s="112" t="s">
        <v>69</v>
      </c>
      <c r="C21" s="102"/>
      <c r="D21" s="103">
        <v>15</v>
      </c>
      <c r="E21" s="103">
        <f>IF(D21&lt;=$C$3,Draw!A17,HLOOKUP($B$3,Draw!$E$2:$BQ$194,Entries!D21+1,FALSE))</f>
        <v>5</v>
      </c>
      <c r="F21" s="103" t="str">
        <f>VLOOKUP($E21,$A$6:$B84,2,FALSE)</f>
        <v>G.Roberts</v>
      </c>
      <c r="G21" s="100"/>
      <c r="H21" s="160"/>
      <c r="I21" s="160"/>
      <c r="J21" s="160"/>
      <c r="K21" s="160"/>
      <c r="L21" s="160"/>
      <c r="M21" s="16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row>
    <row r="22" spans="1:40" ht="12.75" customHeight="1">
      <c r="A22" s="110">
        <v>16</v>
      </c>
      <c r="B22" s="112" t="s">
        <v>70</v>
      </c>
      <c r="C22" s="102"/>
      <c r="D22" s="103">
        <v>16</v>
      </c>
      <c r="E22" s="103">
        <f>IF(D22&lt;=$C$3,Draw!A18,HLOOKUP($B$3,Draw!$E$2:$BQ$194,Entries!D22+1,FALSE))</f>
        <v>22</v>
      </c>
      <c r="F22" s="103" t="str">
        <f>VLOOKUP($E22,$A$6:$B85,2,FALSE)</f>
        <v>D.Wayland</v>
      </c>
      <c r="G22" s="100"/>
      <c r="H22" s="160"/>
      <c r="I22" s="160"/>
      <c r="J22" s="160"/>
      <c r="K22" s="160"/>
      <c r="L22" s="160"/>
      <c r="M22" s="16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row>
    <row r="23" spans="1:40" ht="12.75" customHeight="1">
      <c r="A23" s="110">
        <v>17</v>
      </c>
      <c r="B23" s="112" t="s">
        <v>71</v>
      </c>
      <c r="C23" s="102"/>
      <c r="D23" s="103">
        <v>17</v>
      </c>
      <c r="E23" s="103">
        <f>IF(D23&lt;=$C$3,Draw!A19,HLOOKUP($B$3,Draw!$E$2:$BQ$194,Entries!D23+1,FALSE))</f>
        <v>7</v>
      </c>
      <c r="F23" s="103" t="str">
        <f>VLOOKUP($E23,$A$6:$B86,2,FALSE)</f>
        <v>A.Vanzanden</v>
      </c>
      <c r="G23" s="100"/>
      <c r="H23" s="113"/>
      <c r="I23" s="113"/>
      <c r="J23" s="113"/>
      <c r="K23" s="113"/>
      <c r="L23" s="113"/>
      <c r="M23" s="113"/>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row>
    <row r="24" spans="1:40" ht="12.75" customHeight="1">
      <c r="A24" s="110">
        <v>18</v>
      </c>
      <c r="B24" s="112" t="s">
        <v>72</v>
      </c>
      <c r="C24" s="102"/>
      <c r="D24" s="103">
        <v>18</v>
      </c>
      <c r="E24" s="103">
        <f>IF(D24&lt;=$C$3,Draw!A20,HLOOKUP($B$3,Draw!$E$2:$BQ$194,Entries!D24+1,FALSE))</f>
        <v>2</v>
      </c>
      <c r="F24" s="103" t="str">
        <f>VLOOKUP($E24,$A$6:$B87,2,FALSE)</f>
        <v>J.Chalmers</v>
      </c>
      <c r="G24" s="100"/>
      <c r="H24" s="113"/>
      <c r="I24" s="113"/>
      <c r="J24" s="113"/>
      <c r="K24" s="113"/>
      <c r="L24" s="113"/>
      <c r="M24" s="113"/>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row>
    <row r="25" spans="1:40" ht="12.75" customHeight="1">
      <c r="A25" s="110">
        <v>19</v>
      </c>
      <c r="B25" s="112" t="s">
        <v>73</v>
      </c>
      <c r="C25" s="102"/>
      <c r="D25" s="103">
        <v>19</v>
      </c>
      <c r="E25" s="103">
        <f>IF(D25&lt;=$C$3,Draw!A21,HLOOKUP($B$3,Draw!$E$2:$BQ$194,Entries!D25+1,FALSE))</f>
        <v>47</v>
      </c>
      <c r="F25" s="103" t="str">
        <f>VLOOKUP($E25,$A$6:$B88,2,FALSE)</f>
        <v>G.Wilks</v>
      </c>
      <c r="G25" s="100"/>
      <c r="H25" s="113"/>
      <c r="I25" s="113"/>
      <c r="J25" s="113"/>
      <c r="K25" s="113"/>
      <c r="L25" s="113"/>
      <c r="M25" s="113"/>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row>
    <row r="26" spans="1:40" ht="12.75">
      <c r="A26" s="110">
        <v>20</v>
      </c>
      <c r="B26" s="112" t="s">
        <v>74</v>
      </c>
      <c r="C26" s="102"/>
      <c r="D26" s="103">
        <v>20</v>
      </c>
      <c r="E26" s="103">
        <f>IF(D26&lt;=$C$3,Draw!A22,HLOOKUP($B$3,Draw!$E$2:$BQ$194,Entries!D26+1,FALSE))</f>
        <v>40</v>
      </c>
      <c r="F26" s="103" t="str">
        <f>VLOOKUP($E26,$A$6:$B89,2,FALSE)</f>
        <v>C.Deasey</v>
      </c>
      <c r="G26" s="100"/>
      <c r="H26" s="109"/>
      <c r="I26" s="109"/>
      <c r="J26" s="109"/>
      <c r="K26" s="109"/>
      <c r="L26" s="109"/>
      <c r="M26" s="109"/>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row>
    <row r="27" spans="1:40" ht="12.75">
      <c r="A27" s="110">
        <v>21</v>
      </c>
      <c r="B27" s="112" t="s">
        <v>75</v>
      </c>
      <c r="C27" s="102"/>
      <c r="D27" s="103">
        <v>21</v>
      </c>
      <c r="E27" s="103">
        <f>IF(D27&lt;=$C$3,Draw!A23,HLOOKUP($B$3,Draw!$E$2:$BQ$194,Entries!D27+1,FALSE))</f>
        <v>38</v>
      </c>
      <c r="F27" s="103" t="str">
        <f>VLOOKUP($E27,$A$6:$B90,2,FALSE)</f>
        <v>W.McVicor</v>
      </c>
      <c r="G27" s="100"/>
      <c r="H27" s="109"/>
      <c r="I27" s="109"/>
      <c r="J27" s="109"/>
      <c r="K27" s="109"/>
      <c r="L27" s="109"/>
      <c r="M27" s="109"/>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2.75">
      <c r="A28" s="110">
        <v>22</v>
      </c>
      <c r="B28" s="112" t="s">
        <v>76</v>
      </c>
      <c r="C28" s="102"/>
      <c r="D28" s="103">
        <v>22</v>
      </c>
      <c r="E28" s="103">
        <f>IF(D28&lt;=$C$3,Draw!A24,HLOOKUP($B$3,Draw!$E$2:$BQ$194,Entries!D28+1,FALSE))</f>
        <v>52</v>
      </c>
      <c r="F28" s="103" t="str">
        <f>VLOOKUP($E28,$A$6:$B91,2,FALSE)</f>
        <v>W.Hopley</v>
      </c>
      <c r="G28" s="100"/>
      <c r="H28" s="109"/>
      <c r="I28" s="109"/>
      <c r="J28" s="109"/>
      <c r="K28" s="109"/>
      <c r="L28" s="109"/>
      <c r="M28" s="109"/>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12.75">
      <c r="A29" s="110">
        <v>23</v>
      </c>
      <c r="B29" s="112" t="s">
        <v>77</v>
      </c>
      <c r="C29" s="102"/>
      <c r="D29" s="103">
        <v>23</v>
      </c>
      <c r="E29" s="103">
        <f>IF(D29&lt;=$C$3,Draw!A25,HLOOKUP($B$3,Draw!$E$2:$BQ$194,Entries!D29+1,FALSE))</f>
        <v>4</v>
      </c>
      <c r="F29" s="103" t="str">
        <f>VLOOKUP($E29,$A$6:$B92,2,FALSE)</f>
        <v>S.Gilchrist</v>
      </c>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row>
    <row r="30" spans="1:40" ht="12.75">
      <c r="A30" s="110">
        <v>24</v>
      </c>
      <c r="B30" s="112" t="s">
        <v>78</v>
      </c>
      <c r="C30" s="102"/>
      <c r="D30" s="103">
        <v>24</v>
      </c>
      <c r="E30" s="103">
        <f>IF(D30&lt;=$C$3,Draw!A26,HLOOKUP($B$3,Draw!$E$2:$BQ$194,Entries!D30+1,FALSE))</f>
        <v>28</v>
      </c>
      <c r="F30" s="103" t="str">
        <f>VLOOKUP($E30,$A$6:$B93,2,FALSE)</f>
        <v>P.Sanson</v>
      </c>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row>
    <row r="31" spans="1:40" ht="12.75">
      <c r="A31" s="110">
        <v>25</v>
      </c>
      <c r="B31" s="112" t="s">
        <v>79</v>
      </c>
      <c r="C31" s="102"/>
      <c r="D31" s="103">
        <v>25</v>
      </c>
      <c r="E31" s="103">
        <f>IF(D31&lt;=$C$3,Draw!A27,HLOOKUP($B$3,Draw!$E$2:$BQ$194,Entries!D31+1,FALSE))</f>
        <v>57</v>
      </c>
      <c r="F31" s="103" t="str">
        <f>VLOOKUP($E31,$A$6:$B94,2,FALSE)</f>
        <v>J.Roche</v>
      </c>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row>
    <row r="32" spans="1:40" ht="12.75">
      <c r="A32" s="110">
        <v>26</v>
      </c>
      <c r="B32" s="112" t="s">
        <v>80</v>
      </c>
      <c r="C32" s="102"/>
      <c r="D32" s="103">
        <v>26</v>
      </c>
      <c r="E32" s="103">
        <f>IF(D32&lt;=$C$3,Draw!A28,HLOOKUP($B$3,Draw!$E$2:$BQ$194,Entries!D32+1,FALSE))</f>
        <v>51</v>
      </c>
      <c r="F32" s="103" t="str">
        <f>VLOOKUP($E32,$A$6:$B95,2,FALSE)</f>
        <v>G.Dunning</v>
      </c>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row>
    <row r="33" spans="1:40" ht="12.75">
      <c r="A33" s="110">
        <v>27</v>
      </c>
      <c r="B33" s="112" t="s">
        <v>81</v>
      </c>
      <c r="C33" s="102"/>
      <c r="D33" s="103">
        <v>27</v>
      </c>
      <c r="E33" s="103">
        <f>IF(D33&lt;=$C$3,Draw!A29,HLOOKUP($B$3,Draw!$E$2:$BQ$194,Entries!D33+1,FALSE))</f>
        <v>3</v>
      </c>
      <c r="F33" s="103" t="str">
        <f>VLOOKUP($E33,$A$6:$B96,2,FALSE)</f>
        <v>S.Lee</v>
      </c>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0" ht="12.75">
      <c r="A34" s="110">
        <v>28</v>
      </c>
      <c r="B34" s="112" t="s">
        <v>82</v>
      </c>
      <c r="C34" s="102"/>
      <c r="D34" s="103">
        <v>28</v>
      </c>
      <c r="E34" s="103">
        <f>IF(D34&lt;=$C$3,Draw!A30,HLOOKUP($B$3,Draw!$E$2:$BQ$194,Entries!D34+1,FALSE))</f>
        <v>14</v>
      </c>
      <c r="F34" s="103" t="str">
        <f>VLOOKUP($E34,$A$6:$B97,2,FALSE)</f>
        <v>M.Cooper</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0" ht="12.75">
      <c r="A35" s="110">
        <v>29</v>
      </c>
      <c r="B35" s="112" t="s">
        <v>83</v>
      </c>
      <c r="C35" s="102"/>
      <c r="D35" s="103">
        <v>29</v>
      </c>
      <c r="E35" s="103">
        <f>IF(D35&lt;=$C$3,Draw!A31,HLOOKUP($B$3,Draw!$E$2:$BQ$194,Entries!D35+1,FALSE))</f>
        <v>31</v>
      </c>
      <c r="F35" s="103" t="str">
        <f>VLOOKUP($E35,$A$6:$B98,2,FALSE)</f>
        <v>P.Lamb</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row>
    <row r="36" spans="1:40" ht="12.75">
      <c r="A36" s="110">
        <v>30</v>
      </c>
      <c r="B36" s="112" t="s">
        <v>84</v>
      </c>
      <c r="C36" s="102"/>
      <c r="D36" s="103">
        <v>30</v>
      </c>
      <c r="E36" s="103">
        <f>IF(D36&lt;=$C$3,Draw!A32,HLOOKUP($B$3,Draw!$E$2:$BQ$194,Entries!D36+1,FALSE))</f>
        <v>6</v>
      </c>
      <c r="F36" s="103" t="str">
        <f>VLOOKUP($E36,$A$6:$B99,2,FALSE)</f>
        <v>M.Fisher</v>
      </c>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row>
    <row r="37" spans="1:40" ht="12.75">
      <c r="A37" s="110">
        <v>31</v>
      </c>
      <c r="B37" s="112" t="s">
        <v>85</v>
      </c>
      <c r="C37" s="102"/>
      <c r="D37" s="103">
        <v>31</v>
      </c>
      <c r="E37" s="103">
        <f>IF(D37&lt;=$C$3,Draw!A33,HLOOKUP($B$3,Draw!$E$2:$BQ$194,Entries!D37+1,FALSE))</f>
        <v>50</v>
      </c>
      <c r="F37" s="103" t="str">
        <f>VLOOKUP($E37,$A$6:$B100,2,FALSE)</f>
        <v>J.Neild</v>
      </c>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row>
    <row r="38" spans="1:40" ht="12.75">
      <c r="A38" s="110">
        <v>32</v>
      </c>
      <c r="B38" s="112" t="s">
        <v>86</v>
      </c>
      <c r="C38" s="102"/>
      <c r="D38" s="103">
        <v>32</v>
      </c>
      <c r="E38" s="103">
        <f>IF(D38&lt;=$C$3,Draw!A34,HLOOKUP($B$3,Draw!$E$2:$BQ$194,Entries!D38+1,FALSE))</f>
        <v>53</v>
      </c>
      <c r="F38" s="103" t="str">
        <f>VLOOKUP($E38,$A$6:$B101,2,FALSE)</f>
        <v>R.Ranger</v>
      </c>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row>
    <row r="39" spans="1:40" ht="12.75">
      <c r="A39" s="110">
        <v>33</v>
      </c>
      <c r="B39" s="112" t="s">
        <v>87</v>
      </c>
      <c r="C39" s="102"/>
      <c r="D39" s="103">
        <v>33</v>
      </c>
      <c r="E39" s="103">
        <f>IF(D39&lt;=$C$3,Draw!A35,HLOOKUP($B$3,Draw!$E$2:$BQ$194,Entries!D39+1,FALSE))</f>
        <v>56</v>
      </c>
      <c r="F39" s="103" t="str">
        <f>VLOOKUP($E39,$A$6:$B102,2,FALSE)</f>
        <v>R.Wilson</v>
      </c>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row>
    <row r="40" spans="1:40" ht="12.75">
      <c r="A40" s="110">
        <v>34</v>
      </c>
      <c r="B40" s="112" t="s">
        <v>88</v>
      </c>
      <c r="C40" s="102"/>
      <c r="D40" s="103">
        <v>34</v>
      </c>
      <c r="E40" s="103">
        <f>IF(D40&lt;=$C$3,Draw!A36,HLOOKUP($B$3,Draw!$E$2:$BQ$194,Entries!D40+1,FALSE))</f>
        <v>23</v>
      </c>
      <c r="F40" s="103" t="str">
        <f>VLOOKUP($E40,$A$6:$B103,2,FALSE)</f>
        <v>G.Morley</v>
      </c>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row>
    <row r="41" spans="1:40" ht="12.75">
      <c r="A41" s="110">
        <v>35</v>
      </c>
      <c r="B41" s="112" t="s">
        <v>89</v>
      </c>
      <c r="C41" s="102"/>
      <c r="D41" s="103">
        <v>35</v>
      </c>
      <c r="E41" s="103">
        <f>IF(D41&lt;=$C$3,Draw!A37,HLOOKUP($B$3,Draw!$E$2:$BQ$194,Entries!D41+1,FALSE))</f>
        <v>48</v>
      </c>
      <c r="F41" s="103" t="str">
        <f>VLOOKUP($E41,$A$6:$B104,2,FALSE)</f>
        <v>G.Boyce</v>
      </c>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row>
    <row r="42" spans="1:40" ht="12.75">
      <c r="A42" s="110">
        <v>36</v>
      </c>
      <c r="B42" s="112" t="s">
        <v>90</v>
      </c>
      <c r="C42" s="102"/>
      <c r="D42" s="103">
        <v>36</v>
      </c>
      <c r="E42" s="103">
        <f>IF(D42&lt;=$C$3,Draw!A38,HLOOKUP($B$3,Draw!$E$2:$BQ$194,Entries!D42+1,FALSE))</f>
        <v>15</v>
      </c>
      <c r="F42" s="103" t="str">
        <f>VLOOKUP($E42,$A$6:$B105,2,FALSE)</f>
        <v>T.Stephenson</v>
      </c>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row>
    <row r="43" spans="1:40" ht="12.75">
      <c r="A43" s="110">
        <v>37</v>
      </c>
      <c r="B43" s="112" t="s">
        <v>91</v>
      </c>
      <c r="C43" s="102"/>
      <c r="D43" s="103">
        <v>37</v>
      </c>
      <c r="E43" s="103">
        <f>IF(D43&lt;=$C$3,Draw!A39,HLOOKUP($B$3,Draw!$E$2:$BQ$194,Entries!D43+1,FALSE))</f>
        <v>45</v>
      </c>
      <c r="F43" s="103" t="str">
        <f>VLOOKUP($E43,$A$6:$B106,2,FALSE)</f>
        <v>K.Barwick</v>
      </c>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row>
    <row r="44" spans="1:40" ht="12.75">
      <c r="A44" s="110">
        <v>38</v>
      </c>
      <c r="B44" s="112" t="s">
        <v>92</v>
      </c>
      <c r="C44" s="102"/>
      <c r="D44" s="103">
        <v>38</v>
      </c>
      <c r="E44" s="103">
        <f>IF(D44&lt;=$C$3,Draw!A40,HLOOKUP($B$3,Draw!$E$2:$BQ$194,Entries!D44+1,FALSE))</f>
        <v>16</v>
      </c>
      <c r="F44" s="103" t="str">
        <f>VLOOKUP($E44,$A$6:$B107,2,FALSE)</f>
        <v>M.Brent</v>
      </c>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row>
    <row r="45" spans="1:40" ht="12.75">
      <c r="A45" s="110">
        <v>39</v>
      </c>
      <c r="B45" s="112" t="s">
        <v>93</v>
      </c>
      <c r="C45" s="102"/>
      <c r="D45" s="103">
        <v>39</v>
      </c>
      <c r="E45" s="103">
        <f>IF(D45&lt;=$C$3,Draw!A41,HLOOKUP($B$3,Draw!$E$2:$BQ$194,Entries!D45+1,FALSE))</f>
        <v>27</v>
      </c>
      <c r="F45" s="103" t="str">
        <f>VLOOKUP($E45,$A$6:$B108,2,FALSE)</f>
        <v>B.Reed</v>
      </c>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row>
    <row r="46" spans="1:40" ht="12.75">
      <c r="A46" s="110">
        <v>40</v>
      </c>
      <c r="B46" s="112" t="s">
        <v>94</v>
      </c>
      <c r="C46" s="102"/>
      <c r="D46" s="103">
        <v>40</v>
      </c>
      <c r="E46" s="103">
        <f>IF(D46&lt;=$C$3,Draw!A42,HLOOKUP($B$3,Draw!$E$2:$BQ$194,Entries!D46+1,FALSE))</f>
        <v>29</v>
      </c>
      <c r="F46" s="103" t="str">
        <f>VLOOKUP($E46,$A$6:$B109,2,FALSE)</f>
        <v>R.Gallagher</v>
      </c>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ht="12.75">
      <c r="A47" s="110">
        <v>41</v>
      </c>
      <c r="B47" s="112" t="s">
        <v>95</v>
      </c>
      <c r="C47" s="102"/>
      <c r="D47" s="103">
        <v>41</v>
      </c>
      <c r="E47" s="103">
        <f>IF(D47&lt;=$C$3,Draw!A43,HLOOKUP($B$3,Draw!$E$2:$BQ$194,Entries!D47+1,FALSE))</f>
        <v>42</v>
      </c>
      <c r="F47" s="103" t="str">
        <f>VLOOKUP($E47,$A$6:$B110,2,FALSE)</f>
        <v>W.McCarthy</v>
      </c>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row>
    <row r="48" spans="1:40" ht="12.75">
      <c r="A48" s="110">
        <v>42</v>
      </c>
      <c r="B48" s="112" t="s">
        <v>96</v>
      </c>
      <c r="C48" s="102"/>
      <c r="D48" s="103">
        <v>42</v>
      </c>
      <c r="E48" s="103">
        <f>IF(D48&lt;=$C$3,Draw!A44,HLOOKUP($B$3,Draw!$E$2:$BQ$194,Entries!D48+1,FALSE))</f>
        <v>60</v>
      </c>
      <c r="F48" s="103" t="str">
        <f>VLOOKUP($E48,$A$6:$B111,2,FALSE)</f>
        <v>M.Jones</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row>
    <row r="49" spans="1:40" ht="12.75">
      <c r="A49" s="110">
        <v>43</v>
      </c>
      <c r="B49" s="112" t="s">
        <v>97</v>
      </c>
      <c r="C49" s="102"/>
      <c r="D49" s="103">
        <v>43</v>
      </c>
      <c r="E49" s="103">
        <f>IF(D49&lt;=$C$3,Draw!A45,HLOOKUP($B$3,Draw!$E$2:$BQ$194,Entries!D49+1,FALSE))</f>
        <v>11</v>
      </c>
      <c r="F49" s="103" t="str">
        <f>VLOOKUP($E49,$A$6:$B112,2,FALSE)</f>
        <v>G.Beech</v>
      </c>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row>
    <row r="50" spans="1:40" ht="12.75">
      <c r="A50" s="110">
        <v>44</v>
      </c>
      <c r="B50" s="112" t="s">
        <v>98</v>
      </c>
      <c r="C50" s="102"/>
      <c r="D50" s="103">
        <v>44</v>
      </c>
      <c r="E50" s="103">
        <f>IF(D50&lt;=$C$3,Draw!A46,HLOOKUP($B$3,Draw!$E$2:$BQ$194,Entries!D50+1,FALSE))</f>
        <v>8</v>
      </c>
      <c r="F50" s="103" t="str">
        <f>VLOOKUP($E50,$A$6:$B113,2,FALSE)</f>
        <v>K.Roberts</v>
      </c>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row>
    <row r="51" spans="1:40" ht="12.75">
      <c r="A51" s="110">
        <v>45</v>
      </c>
      <c r="B51" s="112" t="s">
        <v>99</v>
      </c>
      <c r="C51" s="102"/>
      <c r="D51" s="103">
        <v>45</v>
      </c>
      <c r="E51" s="103">
        <f>IF(D51&lt;=$C$3,Draw!A47,HLOOKUP($B$3,Draw!$E$2:$BQ$194,Entries!D51+1,FALSE))</f>
        <v>20</v>
      </c>
      <c r="F51" s="103" t="str">
        <f>VLOOKUP($E51,$A$6:$B114,2,FALSE)</f>
        <v>B.Dixon</v>
      </c>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row>
    <row r="52" spans="1:40" ht="12.75">
      <c r="A52" s="110">
        <v>46</v>
      </c>
      <c r="B52" s="112" t="s">
        <v>100</v>
      </c>
      <c r="C52" s="102"/>
      <c r="D52" s="103">
        <v>46</v>
      </c>
      <c r="E52" s="103">
        <f>IF(D52&lt;=$C$3,Draw!A48,HLOOKUP($B$3,Draw!$E$2:$BQ$194,Entries!D52+1,FALSE))</f>
        <v>13</v>
      </c>
      <c r="F52" s="103" t="str">
        <f>VLOOKUP($E52,$A$6:$B115,2,FALSE)</f>
        <v>Matt Brown</v>
      </c>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row>
    <row r="53" spans="1:40" ht="12.75">
      <c r="A53" s="110">
        <v>47</v>
      </c>
      <c r="B53" s="112" t="s">
        <v>101</v>
      </c>
      <c r="C53" s="102"/>
      <c r="D53" s="103">
        <v>47</v>
      </c>
      <c r="E53" s="103">
        <f>IF(D53&lt;=$C$3,Draw!A49,HLOOKUP($B$3,Draw!$E$2:$BQ$194,Entries!D53+1,FALSE))</f>
        <v>33</v>
      </c>
      <c r="F53" s="103" t="str">
        <f>VLOOKUP($E53,$A$6:$B116,2,FALSE)</f>
        <v>M.Adams</v>
      </c>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row>
    <row r="54" spans="1:40" ht="12.75">
      <c r="A54" s="110">
        <v>48</v>
      </c>
      <c r="B54" s="112" t="s">
        <v>102</v>
      </c>
      <c r="C54" s="102"/>
      <c r="D54" s="103">
        <v>48</v>
      </c>
      <c r="E54" s="103">
        <f>IF(D54&lt;=$C$3,Draw!A50,HLOOKUP($B$3,Draw!$E$2:$BQ$194,Entries!D54+1,FALSE))</f>
        <v>43</v>
      </c>
      <c r="F54" s="103" t="str">
        <f>VLOOKUP($E54,$A$6:$B117,2,FALSE)</f>
        <v>F.Leslie</v>
      </c>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row>
    <row r="55" spans="1:40" ht="12.75">
      <c r="A55" s="110">
        <v>49</v>
      </c>
      <c r="B55" s="112" t="s">
        <v>103</v>
      </c>
      <c r="C55" s="102"/>
      <c r="D55" s="103">
        <v>49</v>
      </c>
      <c r="E55" s="103">
        <f>IF(D55&lt;=$C$3,Draw!A51,HLOOKUP($B$3,Draw!$E$2:$BQ$194,Entries!D55+1,FALSE))</f>
        <v>21</v>
      </c>
      <c r="F55" s="103" t="str">
        <f>VLOOKUP($E55,$A$6:$B118,2,FALSE)</f>
        <v>C.Anderson</v>
      </c>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row>
    <row r="56" spans="1:40" ht="12.75">
      <c r="A56" s="110">
        <v>50</v>
      </c>
      <c r="B56" s="112" t="s">
        <v>104</v>
      </c>
      <c r="C56" s="102"/>
      <c r="D56" s="103">
        <v>50</v>
      </c>
      <c r="E56" s="103">
        <f>IF(D56&lt;=$C$3,Draw!A52,HLOOKUP($B$3,Draw!$E$2:$BQ$194,Entries!D56+1,FALSE))</f>
        <v>55</v>
      </c>
      <c r="F56" s="103" t="str">
        <f>VLOOKUP($E56,$A$6:$B119,2,FALSE)</f>
        <v>N.Allardice</v>
      </c>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row>
    <row r="57" spans="1:40" ht="12.75">
      <c r="A57" s="110">
        <v>51</v>
      </c>
      <c r="B57" s="112" t="s">
        <v>105</v>
      </c>
      <c r="C57" s="102"/>
      <c r="D57" s="103">
        <v>51</v>
      </c>
      <c r="E57" s="103">
        <f>IF(D57&lt;=$C$3,Draw!A53,HLOOKUP($B$3,Draw!$E$2:$BQ$194,Entries!D57+1,FALSE))</f>
        <v>17</v>
      </c>
      <c r="F57" s="103" t="str">
        <f>VLOOKUP($E57,$A$6:$B120,2,FALSE)</f>
        <v>A.Earl</v>
      </c>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row>
    <row r="58" spans="1:40" ht="12.75">
      <c r="A58" s="110">
        <v>52</v>
      </c>
      <c r="B58" s="112" t="s">
        <v>106</v>
      </c>
      <c r="C58" s="102"/>
      <c r="D58" s="103">
        <v>52</v>
      </c>
      <c r="E58" s="103">
        <f>IF(D58&lt;=$C$3,Draw!A54,HLOOKUP($B$3,Draw!$E$2:$BQ$194,Entries!D58+1,FALSE))</f>
        <v>30</v>
      </c>
      <c r="F58" s="103" t="str">
        <f>VLOOKUP($E58,$A$6:$B121,2,FALSE)</f>
        <v>R.Miles</v>
      </c>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row>
    <row r="59" spans="1:40" ht="12.75">
      <c r="A59" s="110">
        <v>53</v>
      </c>
      <c r="B59" s="112" t="s">
        <v>107</v>
      </c>
      <c r="C59" s="102"/>
      <c r="D59" s="103">
        <v>53</v>
      </c>
      <c r="E59" s="103">
        <f>IF(D59&lt;=$C$3,Draw!A55,HLOOKUP($B$3,Draw!$E$2:$BQ$194,Entries!D59+1,FALSE))</f>
        <v>41</v>
      </c>
      <c r="F59" s="103" t="str">
        <f>VLOOKUP($E59,$A$6:$B122,2,FALSE)</f>
        <v>S.Clarke</v>
      </c>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row>
    <row r="60" spans="1:40" ht="12.75">
      <c r="A60" s="110">
        <v>54</v>
      </c>
      <c r="B60" s="112" t="s">
        <v>108</v>
      </c>
      <c r="C60" s="102"/>
      <c r="D60" s="103">
        <v>54</v>
      </c>
      <c r="E60" s="103">
        <f>IF(D60&lt;=$C$3,Draw!A56,HLOOKUP($B$3,Draw!$E$2:$BQ$194,Entries!D60+1,FALSE))</f>
        <v>19</v>
      </c>
      <c r="F60" s="103" t="str">
        <f>VLOOKUP($E60,$A$6:$B123,2,FALSE)</f>
        <v>J.Doyle</v>
      </c>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row>
    <row r="61" spans="1:40" ht="12.75">
      <c r="A61" s="110">
        <v>55</v>
      </c>
      <c r="B61" s="112" t="s">
        <v>109</v>
      </c>
      <c r="C61" s="102"/>
      <c r="D61" s="103">
        <v>55</v>
      </c>
      <c r="E61" s="103">
        <f>IF(D61&lt;=$C$3,Draw!A57,HLOOKUP($B$3,Draw!$E$2:$BQ$194,Entries!D61+1,FALSE))</f>
        <v>49</v>
      </c>
      <c r="F61" s="103" t="str">
        <f>VLOOKUP($E61,$A$6:$B124,2,FALSE)</f>
        <v>G.Soper</v>
      </c>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row>
    <row r="62" spans="1:40" ht="12.75">
      <c r="A62" s="110">
        <v>56</v>
      </c>
      <c r="B62" s="112" t="s">
        <v>110</v>
      </c>
      <c r="C62" s="102"/>
      <c r="D62" s="103">
        <v>56</v>
      </c>
      <c r="E62" s="103">
        <f>IF(D62&lt;=$C$3,Draw!A58,HLOOKUP($B$3,Draw!$E$2:$BQ$194,Entries!D62+1,FALSE))</f>
        <v>12</v>
      </c>
      <c r="F62" s="103" t="str">
        <f>VLOOKUP($E62,$A$6:$B125,2,FALSE)</f>
        <v>S.Baker</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row>
    <row r="63" spans="1:40" ht="12.75">
      <c r="A63" s="110">
        <v>57</v>
      </c>
      <c r="B63" s="112" t="s">
        <v>111</v>
      </c>
      <c r="C63" s="102"/>
      <c r="D63" s="103">
        <v>57</v>
      </c>
      <c r="E63" s="103">
        <f>IF(D63&lt;=$C$3,Draw!A59,HLOOKUP($B$3,Draw!$E$2:$BQ$194,Entries!D63+1,FALSE))</f>
        <v>0</v>
      </c>
      <c r="F63" s="103" t="str">
        <f>VLOOKUP($E63,$A$6:$B126,2,FALSE)</f>
        <v>Bye</v>
      </c>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row>
    <row r="64" spans="1:40" ht="12.75">
      <c r="A64" s="110">
        <v>58</v>
      </c>
      <c r="B64" s="112" t="s">
        <v>112</v>
      </c>
      <c r="C64" s="102"/>
      <c r="D64" s="103">
        <v>58</v>
      </c>
      <c r="E64" s="103">
        <f>IF(D64&lt;=$C$3,Draw!A60,HLOOKUP($B$3,Draw!$E$2:$BQ$194,Entries!D64+1,FALSE))</f>
        <v>10</v>
      </c>
      <c r="F64" s="103" t="str">
        <f>VLOOKUP($E64,$A$6:$B127,2,FALSE)</f>
        <v>T.Barry</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row>
    <row r="65" spans="1:40" ht="12.75">
      <c r="A65" s="110">
        <v>59</v>
      </c>
      <c r="B65" s="112" t="s">
        <v>113</v>
      </c>
      <c r="C65" s="102"/>
      <c r="D65" s="103">
        <v>59</v>
      </c>
      <c r="E65" s="103">
        <f>IF(D65&lt;=$C$3,Draw!A61,HLOOKUP($B$3,Draw!$E$2:$BQ$194,Entries!D65+1,FALSE))</f>
        <v>0</v>
      </c>
      <c r="F65" s="103" t="str">
        <f>VLOOKUP($E65,$A$6:$B128,2,FALSE)</f>
        <v>Bye</v>
      </c>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row>
    <row r="66" spans="1:40" ht="12.75">
      <c r="A66" s="110">
        <v>60</v>
      </c>
      <c r="B66" s="112" t="s">
        <v>114</v>
      </c>
      <c r="C66" s="102"/>
      <c r="D66" s="103">
        <v>60</v>
      </c>
      <c r="E66" s="103">
        <f>IF(D66&lt;=$C$3,Draw!A62,HLOOKUP($B$3,Draw!$E$2:$BQ$194,Entries!D66+1,FALSE))</f>
        <v>44</v>
      </c>
      <c r="F66" s="103" t="str">
        <f>VLOOKUP($E66,$A$6:$B129,2,FALSE)</f>
        <v>Mick Brown</v>
      </c>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row>
    <row r="67" spans="1:40" ht="12.75">
      <c r="A67" s="110">
        <v>61</v>
      </c>
      <c r="B67" s="112"/>
      <c r="C67" s="102"/>
      <c r="D67" s="103">
        <v>61</v>
      </c>
      <c r="E67" s="103">
        <f>IF(D67&lt;=$C$3,Draw!A63,HLOOKUP($B$3,Draw!$E$2:$BQ$194,Entries!D67+1,FALSE))</f>
        <v>0</v>
      </c>
      <c r="F67" s="103" t="str">
        <f>VLOOKUP($E67,$A$6:$B130,2,FALSE)</f>
        <v>Bye</v>
      </c>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row>
    <row r="68" spans="1:40" ht="12.75">
      <c r="A68" s="110">
        <v>62</v>
      </c>
      <c r="B68" s="112"/>
      <c r="C68" s="102"/>
      <c r="D68" s="103">
        <v>62</v>
      </c>
      <c r="E68" s="103">
        <f>IF(D68&lt;=$C$3,Draw!A64,HLOOKUP($B$3,Draw!$E$2:$BQ$194,Entries!D68+1,FALSE))</f>
        <v>37</v>
      </c>
      <c r="F68" s="103" t="str">
        <f>VLOOKUP($E68,$A$6:$B131,2,FALSE)</f>
        <v>N.France</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row>
    <row r="69" spans="1:40" ht="12.75">
      <c r="A69" s="110">
        <v>63</v>
      </c>
      <c r="B69" s="112"/>
      <c r="C69" s="102"/>
      <c r="D69" s="103">
        <v>63</v>
      </c>
      <c r="E69" s="103">
        <f>IF(D69&lt;=$C$3,Draw!A65,HLOOKUP($B$3,Draw!$E$2:$BQ$194,Entries!D69+1,FALSE))</f>
        <v>0</v>
      </c>
      <c r="F69" s="103" t="str">
        <f>VLOOKUP($E69,$A$6:$B132,2,FALSE)</f>
        <v>Bye</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row>
    <row r="70" spans="1:40" ht="12.75">
      <c r="A70" s="110">
        <v>64</v>
      </c>
      <c r="B70" s="112"/>
      <c r="C70" s="102"/>
      <c r="D70" s="103">
        <v>64</v>
      </c>
      <c r="E70" s="103">
        <f>IF(D70&lt;=$C$3,Draw!A66,HLOOKUP($B$3,Draw!$E$2:$BQ$194,Entries!D70+1,FALSE))</f>
        <v>24</v>
      </c>
      <c r="F70" s="103" t="str">
        <f>VLOOKUP($E70,$A$6:$B133,2,FALSE)</f>
        <v>L.Roberts</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row>
    <row r="71" spans="1:40" ht="12">
      <c r="A71" s="100"/>
      <c r="B71" s="100"/>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row>
    <row r="72" spans="1:40" ht="12">
      <c r="A72" s="100"/>
      <c r="B72" s="100"/>
      <c r="C72" s="100"/>
      <c r="D72" s="101"/>
      <c r="E72" s="101"/>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row>
    <row r="73" spans="1:40" ht="12">
      <c r="A73" s="100"/>
      <c r="B73" s="100"/>
      <c r="C73" s="100"/>
      <c r="D73" s="101"/>
      <c r="E73" s="101"/>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row>
    <row r="74" spans="1:40" ht="12">
      <c r="A74" s="100"/>
      <c r="B74" s="100"/>
      <c r="C74" s="100"/>
      <c r="D74" s="101"/>
      <c r="E74" s="101"/>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row>
    <row r="75" spans="1:40" ht="12">
      <c r="A75" s="100"/>
      <c r="B75" s="100"/>
      <c r="C75" s="100"/>
      <c r="D75" s="101"/>
      <c r="E75" s="101"/>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row>
    <row r="76" spans="1:40" ht="12">
      <c r="A76" s="100"/>
      <c r="B76" s="100"/>
      <c r="C76" s="100"/>
      <c r="D76" s="101"/>
      <c r="E76" s="101"/>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row>
    <row r="77" spans="1:40" ht="12">
      <c r="A77" s="100"/>
      <c r="B77" s="100"/>
      <c r="C77" s="100"/>
      <c r="D77" s="101"/>
      <c r="E77" s="101"/>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row>
    <row r="78" spans="1:40" ht="12">
      <c r="A78" s="100"/>
      <c r="B78" s="100"/>
      <c r="C78" s="100"/>
      <c r="D78" s="101"/>
      <c r="E78" s="101"/>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row>
    <row r="79" spans="1:40" ht="12">
      <c r="A79" s="100"/>
      <c r="B79" s="100"/>
      <c r="C79" s="100"/>
      <c r="D79" s="101"/>
      <c r="E79" s="101"/>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row>
    <row r="80" spans="1:40" ht="12">
      <c r="A80" s="100"/>
      <c r="B80" s="100"/>
      <c r="C80" s="100"/>
      <c r="D80" s="101"/>
      <c r="E80" s="101"/>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row>
    <row r="81" spans="1:40" ht="12">
      <c r="A81" s="100"/>
      <c r="B81" s="100"/>
      <c r="C81" s="100"/>
      <c r="D81" s="101"/>
      <c r="E81" s="101"/>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row>
    <row r="82" spans="1:40" ht="12">
      <c r="A82" s="100"/>
      <c r="B82" s="100"/>
      <c r="C82" s="100"/>
      <c r="D82" s="101"/>
      <c r="E82" s="101"/>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row>
    <row r="83" spans="1:40" ht="12">
      <c r="A83" s="100"/>
      <c r="B83" s="100"/>
      <c r="C83" s="100"/>
      <c r="D83" s="101"/>
      <c r="E83" s="101"/>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row>
    <row r="84" spans="1:40" ht="12">
      <c r="A84" s="100"/>
      <c r="B84" s="100"/>
      <c r="C84" s="100"/>
      <c r="D84" s="101"/>
      <c r="E84" s="101"/>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row>
    <row r="85" spans="1:40" ht="12">
      <c r="A85" s="100"/>
      <c r="B85" s="100"/>
      <c r="C85" s="100"/>
      <c r="D85" s="101"/>
      <c r="E85" s="101"/>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row>
    <row r="86" spans="1:40" ht="12">
      <c r="A86" s="100"/>
      <c r="B86" s="100"/>
      <c r="C86" s="100"/>
      <c r="D86" s="101"/>
      <c r="E86" s="101"/>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row>
    <row r="87" spans="1:40" ht="12">
      <c r="A87" s="100"/>
      <c r="B87" s="100"/>
      <c r="C87" s="100"/>
      <c r="D87" s="101"/>
      <c r="E87" s="101"/>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row>
    <row r="88" spans="1:40" ht="12">
      <c r="A88" s="100"/>
      <c r="B88" s="100"/>
      <c r="C88" s="100"/>
      <c r="D88" s="101"/>
      <c r="E88" s="101"/>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row>
    <row r="89" spans="1:40" ht="12">
      <c r="A89" s="100"/>
      <c r="B89" s="100"/>
      <c r="C89" s="100"/>
      <c r="D89" s="101"/>
      <c r="E89" s="101"/>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row>
    <row r="90" spans="1:40" ht="12">
      <c r="A90" s="100"/>
      <c r="B90" s="100"/>
      <c r="C90" s="100"/>
      <c r="D90" s="101"/>
      <c r="E90" s="101"/>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row>
    <row r="91" spans="1:40" ht="12">
      <c r="A91" s="100"/>
      <c r="B91" s="100"/>
      <c r="C91" s="100"/>
      <c r="D91" s="101"/>
      <c r="E91" s="101"/>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row>
    <row r="92" spans="1:40" ht="12">
      <c r="A92" s="100"/>
      <c r="B92" s="100"/>
      <c r="C92" s="100"/>
      <c r="D92" s="101"/>
      <c r="E92" s="101"/>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ht="12">
      <c r="A93" s="100"/>
      <c r="B93" s="100"/>
      <c r="C93" s="100"/>
      <c r="D93" s="101"/>
      <c r="E93" s="101"/>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row>
    <row r="94" spans="1:40" ht="12">
      <c r="A94" s="100"/>
      <c r="B94" s="100"/>
      <c r="C94" s="100"/>
      <c r="D94" s="101"/>
      <c r="E94" s="101"/>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row>
    <row r="95" spans="1:40" ht="12">
      <c r="A95" s="100"/>
      <c r="B95" s="100"/>
      <c r="C95" s="100"/>
      <c r="D95" s="101"/>
      <c r="E95" s="101"/>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row>
    <row r="96" spans="1:40" ht="12">
      <c r="A96" s="100"/>
      <c r="B96" s="100"/>
      <c r="C96" s="100"/>
      <c r="D96" s="101"/>
      <c r="E96" s="101"/>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row>
    <row r="97" spans="1:40" ht="12">
      <c r="A97" s="100"/>
      <c r="B97" s="100"/>
      <c r="C97" s="100"/>
      <c r="D97" s="101"/>
      <c r="E97" s="101"/>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row>
    <row r="98" spans="1:40" ht="12">
      <c r="A98" s="100"/>
      <c r="B98" s="100"/>
      <c r="C98" s="100"/>
      <c r="D98" s="101"/>
      <c r="E98" s="101"/>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row>
    <row r="99" spans="1:40" ht="12">
      <c r="A99" s="100"/>
      <c r="B99" s="100"/>
      <c r="C99" s="100"/>
      <c r="D99" s="101"/>
      <c r="E99" s="101"/>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row>
    <row r="100" spans="1:40" ht="12">
      <c r="A100" s="100"/>
      <c r="B100" s="100"/>
      <c r="C100" s="100"/>
      <c r="D100" s="101"/>
      <c r="E100" s="101"/>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row>
    <row r="101" spans="1:40" ht="12">
      <c r="A101" s="100"/>
      <c r="B101" s="100"/>
      <c r="C101" s="100"/>
      <c r="D101" s="101"/>
      <c r="E101" s="101"/>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row>
    <row r="102" spans="1:40" ht="12">
      <c r="A102" s="100"/>
      <c r="B102" s="100"/>
      <c r="C102" s="100"/>
      <c r="D102" s="101"/>
      <c r="E102" s="101"/>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row>
    <row r="103" spans="1:40" ht="12">
      <c r="A103" s="100"/>
      <c r="B103" s="100"/>
      <c r="C103" s="100"/>
      <c r="D103" s="101"/>
      <c r="E103" s="101"/>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row>
    <row r="104" spans="1:40" ht="12">
      <c r="A104" s="100"/>
      <c r="B104" s="100"/>
      <c r="C104" s="100"/>
      <c r="D104" s="101"/>
      <c r="E104" s="101"/>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row>
    <row r="105" spans="1:40" ht="12">
      <c r="A105" s="100"/>
      <c r="B105" s="100"/>
      <c r="C105" s="100"/>
      <c r="D105" s="101"/>
      <c r="E105" s="101"/>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row>
    <row r="106" spans="1:40" ht="12">
      <c r="A106" s="100"/>
      <c r="B106" s="100"/>
      <c r="C106" s="100"/>
      <c r="D106" s="101"/>
      <c r="E106" s="101"/>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row>
    <row r="107" spans="1:40" ht="12">
      <c r="A107" s="100"/>
      <c r="B107" s="100"/>
      <c r="C107" s="100"/>
      <c r="D107" s="101"/>
      <c r="E107" s="101"/>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row>
    <row r="108" spans="1:40" ht="12">
      <c r="A108" s="100"/>
      <c r="B108" s="100"/>
      <c r="C108" s="100"/>
      <c r="D108" s="101"/>
      <c r="E108" s="101"/>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row>
    <row r="109" spans="1:40" ht="12">
      <c r="A109" s="100"/>
      <c r="B109" s="100"/>
      <c r="C109" s="100"/>
      <c r="D109" s="101"/>
      <c r="E109" s="101"/>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row>
    <row r="110" spans="1:40" ht="12">
      <c r="A110" s="100"/>
      <c r="B110" s="100"/>
      <c r="C110" s="100"/>
      <c r="D110" s="101"/>
      <c r="E110" s="101"/>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row>
    <row r="111" spans="1:40" ht="12">
      <c r="A111" s="100"/>
      <c r="B111" s="100"/>
      <c r="C111" s="100"/>
      <c r="D111" s="101"/>
      <c r="E111" s="101"/>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row>
    <row r="112" spans="1:40" ht="12">
      <c r="A112" s="100"/>
      <c r="B112" s="100"/>
      <c r="C112" s="100"/>
      <c r="D112" s="101"/>
      <c r="E112" s="101"/>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row>
    <row r="113" spans="1:40" ht="12">
      <c r="A113" s="100"/>
      <c r="B113" s="100"/>
      <c r="C113" s="100"/>
      <c r="D113" s="101"/>
      <c r="E113" s="101"/>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row>
    <row r="114" spans="1:40" ht="12">
      <c r="A114" s="100"/>
      <c r="B114" s="100"/>
      <c r="C114" s="100"/>
      <c r="D114" s="101"/>
      <c r="E114" s="101"/>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row>
    <row r="115" spans="1:40" ht="12">
      <c r="A115" s="100"/>
      <c r="B115" s="100"/>
      <c r="C115" s="100"/>
      <c r="D115" s="101"/>
      <c r="E115" s="101"/>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row>
    <row r="116" spans="1:40" ht="12">
      <c r="A116" s="100"/>
      <c r="B116" s="100"/>
      <c r="C116" s="100"/>
      <c r="D116" s="101"/>
      <c r="E116" s="101"/>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row>
    <row r="117" spans="1:40" ht="12">
      <c r="A117" s="100"/>
      <c r="B117" s="100"/>
      <c r="C117" s="100"/>
      <c r="D117" s="101"/>
      <c r="E117" s="101"/>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row>
    <row r="118" spans="1:40" ht="12">
      <c r="A118" s="100"/>
      <c r="B118" s="100"/>
      <c r="C118" s="100"/>
      <c r="D118" s="101"/>
      <c r="E118" s="101"/>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row>
    <row r="119" spans="1:40" ht="12">
      <c r="A119" s="100"/>
      <c r="B119" s="100"/>
      <c r="C119" s="100"/>
      <c r="D119" s="101"/>
      <c r="E119" s="101"/>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row>
    <row r="120" spans="1:40" ht="12">
      <c r="A120" s="100"/>
      <c r="B120" s="100"/>
      <c r="C120" s="100"/>
      <c r="D120" s="101"/>
      <c r="E120" s="101"/>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row>
    <row r="121" spans="1:40" ht="12">
      <c r="A121" s="100"/>
      <c r="B121" s="100"/>
      <c r="C121" s="100"/>
      <c r="D121" s="101"/>
      <c r="E121" s="101"/>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row>
    <row r="122" spans="1:40" ht="12">
      <c r="A122" s="100"/>
      <c r="B122" s="100"/>
      <c r="C122" s="100"/>
      <c r="D122" s="101"/>
      <c r="E122" s="101"/>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row>
    <row r="123" spans="1:40" ht="12">
      <c r="A123" s="100"/>
      <c r="B123" s="100"/>
      <c r="C123" s="100"/>
      <c r="D123" s="101"/>
      <c r="E123" s="101"/>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row>
    <row r="124" spans="1:40" ht="12">
      <c r="A124" s="100"/>
      <c r="B124" s="100"/>
      <c r="C124" s="100"/>
      <c r="D124" s="101"/>
      <c r="E124" s="101"/>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row>
    <row r="125" spans="1:40" ht="12">
      <c r="A125" s="100"/>
      <c r="B125" s="100"/>
      <c r="C125" s="100"/>
      <c r="D125" s="101"/>
      <c r="E125" s="101"/>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row>
    <row r="126" spans="1:40" ht="12">
      <c r="A126" s="100"/>
      <c r="B126" s="100"/>
      <c r="C126" s="100"/>
      <c r="D126" s="101"/>
      <c r="E126" s="101"/>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row>
    <row r="127" spans="1:40" ht="12">
      <c r="A127" s="100"/>
      <c r="B127" s="100"/>
      <c r="C127" s="100"/>
      <c r="D127" s="101"/>
      <c r="E127" s="101"/>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row>
    <row r="128" spans="1:40" ht="12">
      <c r="A128" s="100"/>
      <c r="B128" s="100"/>
      <c r="C128" s="100"/>
      <c r="D128" s="101"/>
      <c r="E128" s="101"/>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row>
    <row r="129" spans="1:40" ht="12">
      <c r="A129" s="100"/>
      <c r="B129" s="100"/>
      <c r="C129" s="100"/>
      <c r="D129" s="101"/>
      <c r="E129" s="101"/>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row>
    <row r="130" spans="1:40" ht="12">
      <c r="A130" s="100"/>
      <c r="B130" s="100"/>
      <c r="C130" s="100"/>
      <c r="D130" s="101"/>
      <c r="E130" s="101"/>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row>
    <row r="131" spans="1:40" ht="12">
      <c r="A131" s="100"/>
      <c r="B131" s="100"/>
      <c r="C131" s="100"/>
      <c r="D131" s="101"/>
      <c r="E131" s="101"/>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row>
    <row r="132" spans="1:40" ht="12">
      <c r="A132" s="100"/>
      <c r="B132" s="100"/>
      <c r="C132" s="100"/>
      <c r="D132" s="101"/>
      <c r="E132" s="101"/>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row>
    <row r="133" spans="1:40" ht="12">
      <c r="A133" s="100"/>
      <c r="B133" s="100"/>
      <c r="C133" s="100"/>
      <c r="D133" s="101"/>
      <c r="E133" s="101"/>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row>
    <row r="134" spans="1:40" ht="12">
      <c r="A134" s="100"/>
      <c r="B134" s="100"/>
      <c r="C134" s="100"/>
      <c r="D134" s="101"/>
      <c r="E134" s="101"/>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row>
    <row r="135" spans="1:40" ht="12">
      <c r="A135" s="100"/>
      <c r="B135" s="100"/>
      <c r="C135" s="100"/>
      <c r="D135" s="101"/>
      <c r="E135" s="101"/>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row>
    <row r="136" spans="1:40" ht="12">
      <c r="A136" s="100"/>
      <c r="B136" s="100"/>
      <c r="C136" s="100"/>
      <c r="D136" s="101"/>
      <c r="E136" s="101"/>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row>
    <row r="137" spans="1:40" ht="12">
      <c r="A137" s="100"/>
      <c r="B137" s="100"/>
      <c r="C137" s="100"/>
      <c r="D137" s="101"/>
      <c r="E137" s="101"/>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row>
    <row r="138" spans="1:40" ht="12">
      <c r="A138" s="100"/>
      <c r="B138" s="100"/>
      <c r="C138" s="100"/>
      <c r="D138" s="101"/>
      <c r="E138" s="101"/>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row>
    <row r="139" spans="1:40" ht="12">
      <c r="A139" s="100"/>
      <c r="B139" s="100"/>
      <c r="C139" s="100"/>
      <c r="D139" s="101"/>
      <c r="E139" s="101"/>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row>
    <row r="140" spans="1:40" ht="12">
      <c r="A140" s="100"/>
      <c r="B140" s="100"/>
      <c r="C140" s="100"/>
      <c r="D140" s="101"/>
      <c r="E140" s="101"/>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row>
    <row r="141" spans="1:40" ht="12">
      <c r="A141" s="100"/>
      <c r="B141" s="100"/>
      <c r="C141" s="100"/>
      <c r="D141" s="101"/>
      <c r="E141" s="101"/>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row>
    <row r="142" spans="1:40" ht="12">
      <c r="A142" s="100"/>
      <c r="B142" s="100"/>
      <c r="C142" s="100"/>
      <c r="D142" s="101"/>
      <c r="E142" s="101"/>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row>
    <row r="143" spans="1:40" ht="12">
      <c r="A143" s="100"/>
      <c r="B143" s="100"/>
      <c r="C143" s="100"/>
      <c r="D143" s="101"/>
      <c r="E143" s="101"/>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row>
    <row r="144" spans="1:40" ht="12">
      <c r="A144" s="100"/>
      <c r="B144" s="100"/>
      <c r="C144" s="100"/>
      <c r="D144" s="101"/>
      <c r="E144" s="101"/>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row>
    <row r="145" spans="1:40" ht="12">
      <c r="A145" s="100"/>
      <c r="B145" s="100"/>
      <c r="C145" s="100"/>
      <c r="D145" s="101"/>
      <c r="E145" s="101"/>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row>
    <row r="146" spans="1:40" ht="12">
      <c r="A146" s="100"/>
      <c r="B146" s="100"/>
      <c r="C146" s="100"/>
      <c r="D146" s="101"/>
      <c r="E146" s="101"/>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row>
    <row r="147" spans="1:40" ht="12">
      <c r="A147" s="100"/>
      <c r="B147" s="100"/>
      <c r="C147" s="100"/>
      <c r="D147" s="101"/>
      <c r="E147" s="101"/>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row>
    <row r="148" spans="1:40" ht="12">
      <c r="A148" s="100"/>
      <c r="B148" s="100"/>
      <c r="C148" s="100"/>
      <c r="D148" s="101"/>
      <c r="E148" s="101"/>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row>
    <row r="149" spans="1:40" ht="12">
      <c r="A149" s="100"/>
      <c r="B149" s="100"/>
      <c r="C149" s="100"/>
      <c r="D149" s="101"/>
      <c r="E149" s="101"/>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row>
    <row r="150" spans="1:40" ht="12">
      <c r="A150" s="100"/>
      <c r="B150" s="100"/>
      <c r="C150" s="100"/>
      <c r="D150" s="101"/>
      <c r="E150" s="101"/>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row>
    <row r="151" spans="1:40" ht="12">
      <c r="A151" s="100"/>
      <c r="B151" s="100"/>
      <c r="C151" s="100"/>
      <c r="D151" s="101"/>
      <c r="E151" s="101"/>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row>
    <row r="152" spans="1:40" ht="12">
      <c r="A152" s="100"/>
      <c r="B152" s="100"/>
      <c r="C152" s="100"/>
      <c r="D152" s="101"/>
      <c r="E152" s="101"/>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row>
    <row r="153" spans="1:40" ht="12">
      <c r="A153" s="100"/>
      <c r="B153" s="100"/>
      <c r="C153" s="100"/>
      <c r="D153" s="101"/>
      <c r="E153" s="101"/>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row>
    <row r="154" spans="1:40" ht="12">
      <c r="A154" s="100"/>
      <c r="B154" s="100"/>
      <c r="C154" s="100"/>
      <c r="D154" s="101"/>
      <c r="E154" s="101"/>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row>
    <row r="155" spans="1:40" ht="12">
      <c r="A155" s="100"/>
      <c r="B155" s="100"/>
      <c r="C155" s="100"/>
      <c r="D155" s="101"/>
      <c r="E155" s="101"/>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row>
    <row r="156" spans="1:40" ht="12">
      <c r="A156" s="100"/>
      <c r="B156" s="100"/>
      <c r="C156" s="100"/>
      <c r="D156" s="101"/>
      <c r="E156" s="101"/>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row>
    <row r="157" spans="1:40" ht="12">
      <c r="A157" s="100"/>
      <c r="B157" s="100"/>
      <c r="C157" s="100"/>
      <c r="D157" s="101"/>
      <c r="E157" s="101"/>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row>
    <row r="158" spans="1:40" ht="12">
      <c r="A158" s="100"/>
      <c r="B158" s="100"/>
      <c r="C158" s="100"/>
      <c r="D158" s="101"/>
      <c r="E158" s="101"/>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row>
    <row r="159" spans="1:40" ht="12">
      <c r="A159" s="100"/>
      <c r="B159" s="100"/>
      <c r="C159" s="100"/>
      <c r="D159" s="101"/>
      <c r="E159" s="101"/>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row>
    <row r="160" spans="1:40" ht="12">
      <c r="A160" s="100"/>
      <c r="B160" s="100"/>
      <c r="C160" s="100"/>
      <c r="D160" s="101"/>
      <c r="E160" s="101"/>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row>
    <row r="161" spans="1:40" ht="12">
      <c r="A161" s="100"/>
      <c r="B161" s="100"/>
      <c r="C161" s="100"/>
      <c r="D161" s="101"/>
      <c r="E161" s="101"/>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row>
    <row r="162" spans="1:40" ht="12">
      <c r="A162" s="100"/>
      <c r="B162" s="100"/>
      <c r="C162" s="100"/>
      <c r="D162" s="101"/>
      <c r="E162" s="101"/>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row>
    <row r="163" spans="1:40" ht="12">
      <c r="A163" s="100"/>
      <c r="B163" s="100"/>
      <c r="C163" s="100"/>
      <c r="D163" s="101"/>
      <c r="E163" s="101"/>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row>
    <row r="164" spans="1:40" ht="12">
      <c r="A164" s="100"/>
      <c r="B164" s="100"/>
      <c r="C164" s="100"/>
      <c r="D164" s="101"/>
      <c r="E164" s="101"/>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row>
    <row r="165" spans="1:40" ht="12">
      <c r="A165" s="100"/>
      <c r="B165" s="100"/>
      <c r="C165" s="100"/>
      <c r="D165" s="101"/>
      <c r="E165" s="101"/>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row>
    <row r="166" spans="1:40" ht="12">
      <c r="A166" s="100"/>
      <c r="B166" s="100"/>
      <c r="C166" s="100"/>
      <c r="D166" s="101"/>
      <c r="E166" s="101"/>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row>
    <row r="167" spans="1:40" ht="12">
      <c r="A167" s="100"/>
      <c r="B167" s="100"/>
      <c r="C167" s="100"/>
      <c r="D167" s="101"/>
      <c r="E167" s="101"/>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row>
    <row r="168" spans="1:40" ht="12">
      <c r="A168" s="100"/>
      <c r="B168" s="100"/>
      <c r="C168" s="100"/>
      <c r="D168" s="101"/>
      <c r="E168" s="101"/>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row>
    <row r="169" spans="1:40" ht="12">
      <c r="A169" s="100"/>
      <c r="B169" s="100"/>
      <c r="C169" s="100"/>
      <c r="D169" s="101"/>
      <c r="E169" s="101"/>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row>
    <row r="170" spans="1:40" ht="12">
      <c r="A170" s="100"/>
      <c r="B170" s="100"/>
      <c r="C170" s="100"/>
      <c r="D170" s="101"/>
      <c r="E170" s="101"/>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row>
    <row r="171" spans="1:40" ht="12">
      <c r="A171" s="100"/>
      <c r="B171" s="100"/>
      <c r="C171" s="100"/>
      <c r="D171" s="101"/>
      <c r="E171" s="101"/>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row>
    <row r="172" spans="1:40" ht="12">
      <c r="A172" s="100"/>
      <c r="B172" s="100"/>
      <c r="C172" s="100"/>
      <c r="D172" s="101"/>
      <c r="E172" s="101"/>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row>
    <row r="173" spans="1:40" ht="12">
      <c r="A173" s="100"/>
      <c r="B173" s="100"/>
      <c r="C173" s="100"/>
      <c r="D173" s="101"/>
      <c r="E173" s="101"/>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row>
    <row r="174" spans="1:40" ht="12">
      <c r="A174" s="100"/>
      <c r="B174" s="100"/>
      <c r="C174" s="100"/>
      <c r="D174" s="101"/>
      <c r="E174" s="101"/>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row>
    <row r="175" spans="1:40" ht="12">
      <c r="A175" s="100"/>
      <c r="B175" s="100"/>
      <c r="C175" s="100"/>
      <c r="D175" s="101"/>
      <c r="E175" s="101"/>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row>
    <row r="176" spans="1:40" ht="12">
      <c r="A176" s="100"/>
      <c r="B176" s="100"/>
      <c r="C176" s="100"/>
      <c r="D176" s="101"/>
      <c r="E176" s="101"/>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row>
    <row r="177" spans="1:40" ht="12">
      <c r="A177" s="100"/>
      <c r="B177" s="100"/>
      <c r="C177" s="100"/>
      <c r="D177" s="101"/>
      <c r="E177" s="101"/>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row>
    <row r="178" spans="1:40" ht="12">
      <c r="A178" s="100"/>
      <c r="B178" s="100"/>
      <c r="C178" s="100"/>
      <c r="D178" s="101"/>
      <c r="E178" s="101"/>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row>
    <row r="179" spans="1:40" ht="12">
      <c r="A179" s="100"/>
      <c r="B179" s="100"/>
      <c r="C179" s="100"/>
      <c r="D179" s="101"/>
      <c r="E179" s="101"/>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row>
    <row r="180" spans="1:40" ht="12">
      <c r="A180" s="100"/>
      <c r="B180" s="100"/>
      <c r="C180" s="100"/>
      <c r="D180" s="101"/>
      <c r="E180" s="101"/>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row>
    <row r="181" spans="1:40" ht="12">
      <c r="A181" s="100"/>
      <c r="B181" s="100"/>
      <c r="C181" s="100"/>
      <c r="D181" s="101"/>
      <c r="E181" s="101"/>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row>
    <row r="182" spans="1:40" ht="12">
      <c r="A182" s="100"/>
      <c r="B182" s="100"/>
      <c r="C182" s="100"/>
      <c r="D182" s="101"/>
      <c r="E182" s="101"/>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row>
    <row r="183" spans="1:40" ht="12">
      <c r="A183" s="100"/>
      <c r="B183" s="100"/>
      <c r="C183" s="100"/>
      <c r="D183" s="101"/>
      <c r="E183" s="101"/>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row>
    <row r="184" spans="1:40" ht="12">
      <c r="A184" s="100"/>
      <c r="B184" s="100"/>
      <c r="C184" s="100"/>
      <c r="D184" s="101"/>
      <c r="E184" s="101"/>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row>
    <row r="185" spans="1:40" ht="12">
      <c r="A185" s="100"/>
      <c r="B185" s="100"/>
      <c r="C185" s="100"/>
      <c r="D185" s="101"/>
      <c r="E185" s="101"/>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row>
    <row r="186" spans="1:40" ht="12">
      <c r="A186" s="100"/>
      <c r="B186" s="100"/>
      <c r="C186" s="100"/>
      <c r="D186" s="101"/>
      <c r="E186" s="101"/>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row>
    <row r="187" spans="1:40" ht="12">
      <c r="A187" s="100"/>
      <c r="B187" s="100"/>
      <c r="C187" s="100"/>
      <c r="D187" s="101"/>
      <c r="E187" s="101"/>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row>
    <row r="188" spans="1:40" ht="12">
      <c r="A188" s="100"/>
      <c r="B188" s="100"/>
      <c r="C188" s="100"/>
      <c r="D188" s="101"/>
      <c r="E188" s="101"/>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row>
    <row r="189" spans="1:40" ht="12">
      <c r="A189" s="100"/>
      <c r="B189" s="100"/>
      <c r="C189" s="100"/>
      <c r="D189" s="101"/>
      <c r="E189" s="10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row>
    <row r="190" spans="1:40" ht="12">
      <c r="A190" s="100"/>
      <c r="B190" s="100"/>
      <c r="C190" s="100"/>
      <c r="D190" s="101"/>
      <c r="E190" s="101"/>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row>
    <row r="191" spans="1:40" ht="12">
      <c r="A191" s="100"/>
      <c r="B191" s="100"/>
      <c r="C191" s="100"/>
      <c r="D191" s="101"/>
      <c r="E191" s="101"/>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row>
    <row r="192" spans="1:40" ht="12">
      <c r="A192" s="100"/>
      <c r="B192" s="100"/>
      <c r="C192" s="100"/>
      <c r="D192" s="101"/>
      <c r="E192" s="101"/>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row>
    <row r="193" spans="1:40" ht="12">
      <c r="A193" s="100"/>
      <c r="B193" s="100"/>
      <c r="C193" s="100"/>
      <c r="D193" s="101"/>
      <c r="E193" s="101"/>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row>
    <row r="194" spans="1:40" ht="12">
      <c r="A194" s="100"/>
      <c r="B194" s="100"/>
      <c r="C194" s="100"/>
      <c r="D194" s="101"/>
      <c r="E194" s="101"/>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row>
    <row r="195" spans="1:40" ht="12">
      <c r="A195" s="100"/>
      <c r="B195" s="100"/>
      <c r="C195" s="100"/>
      <c r="D195" s="101"/>
      <c r="E195" s="101"/>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row>
    <row r="196" spans="1:40" ht="12">
      <c r="A196" s="100"/>
      <c r="B196" s="100"/>
      <c r="C196" s="100"/>
      <c r="D196" s="101"/>
      <c r="E196" s="101"/>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row>
    <row r="197" spans="1:40" ht="12">
      <c r="A197" s="100"/>
      <c r="B197" s="100"/>
      <c r="C197" s="100"/>
      <c r="D197" s="101"/>
      <c r="E197" s="101"/>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row>
    <row r="198" spans="1:40" ht="12">
      <c r="A198" s="100"/>
      <c r="B198" s="100"/>
      <c r="C198" s="100"/>
      <c r="D198" s="101"/>
      <c r="E198" s="101"/>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row>
    <row r="199" spans="1:40" ht="12">
      <c r="A199" s="100"/>
      <c r="B199" s="100"/>
      <c r="C199" s="100"/>
      <c r="D199" s="101"/>
      <c r="E199" s="101"/>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row>
    <row r="200" spans="1:40" ht="12">
      <c r="A200" s="100"/>
      <c r="B200" s="100"/>
      <c r="C200" s="100"/>
      <c r="D200" s="101"/>
      <c r="E200" s="101"/>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row>
    <row r="201" spans="1:40" ht="12">
      <c r="A201" s="100"/>
      <c r="B201" s="100"/>
      <c r="C201" s="100"/>
      <c r="D201" s="101"/>
      <c r="E201" s="101"/>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row>
    <row r="202" spans="1:40" ht="12">
      <c r="A202" s="100"/>
      <c r="B202" s="100"/>
      <c r="C202" s="100"/>
      <c r="D202" s="101"/>
      <c r="E202" s="101"/>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row>
    <row r="203" spans="1:40" ht="12">
      <c r="A203" s="100"/>
      <c r="B203" s="100"/>
      <c r="C203" s="100"/>
      <c r="D203" s="101"/>
      <c r="E203" s="101"/>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row>
    <row r="204" spans="1:40" ht="12">
      <c r="A204" s="100"/>
      <c r="B204" s="100"/>
      <c r="C204" s="100"/>
      <c r="D204" s="101"/>
      <c r="E204" s="101"/>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row>
    <row r="205" spans="1:40" ht="12">
      <c r="A205" s="100"/>
      <c r="B205" s="100"/>
      <c r="C205" s="100"/>
      <c r="D205" s="101"/>
      <c r="E205" s="101"/>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row>
    <row r="206" spans="1:40" ht="12">
      <c r="A206" s="100"/>
      <c r="B206" s="100"/>
      <c r="C206" s="100"/>
      <c r="D206" s="101"/>
      <c r="E206" s="101"/>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row>
    <row r="207" spans="1:40" ht="12">
      <c r="A207" s="100"/>
      <c r="B207" s="100"/>
      <c r="C207" s="100"/>
      <c r="D207" s="101"/>
      <c r="E207" s="101"/>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row>
    <row r="208" spans="1:40" ht="12">
      <c r="A208" s="100"/>
      <c r="B208" s="100"/>
      <c r="C208" s="100"/>
      <c r="D208" s="101"/>
      <c r="E208" s="101"/>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row>
    <row r="209" spans="1:40" ht="12">
      <c r="A209" s="100"/>
      <c r="B209" s="100"/>
      <c r="C209" s="100"/>
      <c r="D209" s="101"/>
      <c r="E209" s="101"/>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row>
    <row r="210" spans="1:40" ht="12">
      <c r="A210" s="100"/>
      <c r="B210" s="100"/>
      <c r="C210" s="100"/>
      <c r="D210" s="101"/>
      <c r="E210" s="101"/>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row>
    <row r="211" spans="1:40" ht="12">
      <c r="A211" s="100"/>
      <c r="B211" s="100"/>
      <c r="C211" s="100"/>
      <c r="D211" s="101"/>
      <c r="E211" s="101"/>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row>
    <row r="212" spans="1:40" ht="12">
      <c r="A212" s="100"/>
      <c r="B212" s="100"/>
      <c r="C212" s="100"/>
      <c r="D212" s="101"/>
      <c r="E212" s="101"/>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row>
    <row r="213" spans="1:40" ht="12">
      <c r="A213" s="100"/>
      <c r="B213" s="100"/>
      <c r="C213" s="100"/>
      <c r="D213" s="101"/>
      <c r="E213" s="101"/>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row>
    <row r="214" spans="1:40" ht="12">
      <c r="A214" s="100"/>
      <c r="B214" s="100"/>
      <c r="C214" s="100"/>
      <c r="D214" s="101"/>
      <c r="E214" s="101"/>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row>
    <row r="215" spans="1:40" ht="12">
      <c r="A215" s="100"/>
      <c r="B215" s="100"/>
      <c r="C215" s="100"/>
      <c r="D215" s="101"/>
      <c r="E215" s="101"/>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row>
    <row r="216" spans="1:40" ht="12">
      <c r="A216" s="100"/>
      <c r="B216" s="100"/>
      <c r="C216" s="100"/>
      <c r="D216" s="101"/>
      <c r="E216" s="101"/>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row>
    <row r="217" spans="1:40" ht="12">
      <c r="A217" s="100"/>
      <c r="B217" s="100"/>
      <c r="C217" s="100"/>
      <c r="D217" s="101"/>
      <c r="E217" s="101"/>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row>
    <row r="218" spans="1:40" ht="12">
      <c r="A218" s="100"/>
      <c r="B218" s="100"/>
      <c r="C218" s="100"/>
      <c r="D218" s="101"/>
      <c r="E218" s="101"/>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row>
    <row r="219" spans="1:40" ht="12">
      <c r="A219" s="100"/>
      <c r="B219" s="100"/>
      <c r="C219" s="100"/>
      <c r="D219" s="101"/>
      <c r="E219" s="101"/>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row>
    <row r="220" spans="1:40" ht="12">
      <c r="A220" s="100"/>
      <c r="B220" s="100"/>
      <c r="C220" s="100"/>
      <c r="D220" s="101"/>
      <c r="E220" s="101"/>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row>
    <row r="221" spans="1:40" ht="12">
      <c r="A221" s="100"/>
      <c r="B221" s="100"/>
      <c r="C221" s="100"/>
      <c r="D221" s="101"/>
      <c r="E221" s="101"/>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row>
    <row r="222" spans="1:40" ht="12">
      <c r="A222" s="100"/>
      <c r="B222" s="100"/>
      <c r="C222" s="100"/>
      <c r="D222" s="101"/>
      <c r="E222" s="101"/>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row>
    <row r="223" spans="1:40" ht="12">
      <c r="A223" s="100"/>
      <c r="B223" s="100"/>
      <c r="C223" s="100"/>
      <c r="D223" s="101"/>
      <c r="E223" s="101"/>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row>
    <row r="224" spans="1:40" ht="12">
      <c r="A224" s="100"/>
      <c r="B224" s="100"/>
      <c r="C224" s="100"/>
      <c r="D224" s="101"/>
      <c r="E224" s="101"/>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row>
    <row r="225" spans="1:40" ht="12">
      <c r="A225" s="100"/>
      <c r="B225" s="100"/>
      <c r="C225" s="100"/>
      <c r="D225" s="101"/>
      <c r="E225" s="101"/>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row>
    <row r="226" spans="1:40" ht="12">
      <c r="A226" s="100"/>
      <c r="B226" s="100"/>
      <c r="C226" s="100"/>
      <c r="D226" s="101"/>
      <c r="E226" s="101"/>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row>
    <row r="227" spans="1:40" ht="12">
      <c r="A227" s="100"/>
      <c r="B227" s="100"/>
      <c r="C227" s="100"/>
      <c r="D227" s="101"/>
      <c r="E227" s="101"/>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row>
    <row r="228" spans="1:40" ht="12">
      <c r="A228" s="100"/>
      <c r="B228" s="100"/>
      <c r="C228" s="100"/>
      <c r="D228" s="101"/>
      <c r="E228" s="101"/>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row>
    <row r="229" spans="1:40" ht="12">
      <c r="A229" s="100"/>
      <c r="B229" s="100"/>
      <c r="C229" s="100"/>
      <c r="D229" s="101"/>
      <c r="E229" s="101"/>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row>
    <row r="230" spans="1:40" ht="12">
      <c r="A230" s="100"/>
      <c r="B230" s="100"/>
      <c r="C230" s="100"/>
      <c r="D230" s="101"/>
      <c r="E230" s="101"/>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row>
    <row r="231" spans="1:40" ht="12">
      <c r="A231" s="100"/>
      <c r="B231" s="100"/>
      <c r="C231" s="100"/>
      <c r="D231" s="101"/>
      <c r="E231" s="101"/>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row>
    <row r="232" spans="1:40" ht="12">
      <c r="A232" s="100"/>
      <c r="B232" s="100"/>
      <c r="C232" s="100"/>
      <c r="D232" s="101"/>
      <c r="E232" s="101"/>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row>
    <row r="233" spans="1:40" ht="12">
      <c r="A233" s="100"/>
      <c r="B233" s="100"/>
      <c r="C233" s="100"/>
      <c r="D233" s="101"/>
      <c r="E233" s="101"/>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row>
    <row r="234" spans="1:40" ht="12">
      <c r="A234" s="100"/>
      <c r="B234" s="100"/>
      <c r="C234" s="100"/>
      <c r="D234" s="101"/>
      <c r="E234" s="101"/>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row>
    <row r="235" spans="1:40" ht="12">
      <c r="A235" s="100"/>
      <c r="B235" s="100"/>
      <c r="C235" s="100"/>
      <c r="D235" s="101"/>
      <c r="E235" s="101"/>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row>
    <row r="236" spans="1:40" ht="12">
      <c r="A236" s="100"/>
      <c r="B236" s="100"/>
      <c r="C236" s="100"/>
      <c r="D236" s="101"/>
      <c r="E236" s="101"/>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row>
    <row r="237" spans="1:40" ht="12">
      <c r="A237" s="100"/>
      <c r="B237" s="100"/>
      <c r="C237" s="100"/>
      <c r="D237" s="101"/>
      <c r="E237" s="101"/>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row>
    <row r="238" spans="1:40" ht="12">
      <c r="A238" s="100"/>
      <c r="B238" s="100"/>
      <c r="C238" s="100"/>
      <c r="D238" s="101"/>
      <c r="E238" s="101"/>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row>
    <row r="239" spans="1:40" ht="12">
      <c r="A239" s="100"/>
      <c r="B239" s="100"/>
      <c r="C239" s="100"/>
      <c r="D239" s="101"/>
      <c r="E239" s="101"/>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row>
    <row r="240" spans="1:40" ht="12">
      <c r="A240" s="100"/>
      <c r="B240" s="100"/>
      <c r="C240" s="100"/>
      <c r="D240" s="101"/>
      <c r="E240" s="101"/>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row>
    <row r="241" spans="1:40" ht="12">
      <c r="A241" s="100"/>
      <c r="B241" s="100"/>
      <c r="C241" s="100"/>
      <c r="D241" s="101"/>
      <c r="E241" s="101"/>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row>
    <row r="242" spans="1:40" ht="12">
      <c r="A242" s="100"/>
      <c r="B242" s="100"/>
      <c r="C242" s="100"/>
      <c r="D242" s="101"/>
      <c r="E242" s="101"/>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row>
    <row r="243" spans="1:40" ht="12">
      <c r="A243" s="100"/>
      <c r="B243" s="100"/>
      <c r="C243" s="100"/>
      <c r="D243" s="101"/>
      <c r="E243" s="101"/>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row>
    <row r="244" spans="1:40" ht="12">
      <c r="A244" s="100"/>
      <c r="B244" s="100"/>
      <c r="C244" s="100"/>
      <c r="D244" s="101"/>
      <c r="E244" s="101"/>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row>
    <row r="245" ht="12">
      <c r="C245" s="100"/>
    </row>
    <row r="246" ht="12">
      <c r="C246" s="100"/>
    </row>
    <row r="247" ht="12">
      <c r="C247" s="100"/>
    </row>
    <row r="248" ht="12">
      <c r="C248" s="100"/>
    </row>
    <row r="249" ht="12">
      <c r="C249" s="100"/>
    </row>
    <row r="250" ht="12">
      <c r="C250" s="100"/>
    </row>
    <row r="251" ht="12">
      <c r="C251" s="100"/>
    </row>
    <row r="252" ht="12">
      <c r="C252" s="100"/>
    </row>
    <row r="253" ht="12">
      <c r="C253" s="100"/>
    </row>
    <row r="254" ht="12">
      <c r="C254" s="100"/>
    </row>
    <row r="255" ht="12">
      <c r="C255" s="100"/>
    </row>
    <row r="256" ht="12">
      <c r="C256" s="100"/>
    </row>
    <row r="257" ht="12">
      <c r="C257" s="100"/>
    </row>
    <row r="258" ht="12">
      <c r="C258" s="100"/>
    </row>
    <row r="259" ht="12">
      <c r="C259" s="100"/>
    </row>
    <row r="260" ht="12">
      <c r="C260" s="100"/>
    </row>
    <row r="261" ht="12">
      <c r="C261" s="100"/>
    </row>
    <row r="262" ht="12">
      <c r="C262" s="100"/>
    </row>
    <row r="263" ht="12">
      <c r="C263" s="100"/>
    </row>
    <row r="264" ht="12">
      <c r="C264" s="100"/>
    </row>
    <row r="265" ht="12">
      <c r="C265" s="100"/>
    </row>
    <row r="266" ht="12">
      <c r="C266" s="100"/>
    </row>
    <row r="267" ht="12">
      <c r="C267" s="100"/>
    </row>
    <row r="268" ht="12">
      <c r="C268" s="100"/>
    </row>
    <row r="269" ht="12">
      <c r="C269" s="100"/>
    </row>
    <row r="270" ht="12">
      <c r="C270" s="100"/>
    </row>
    <row r="271" ht="12">
      <c r="C271" s="100"/>
    </row>
    <row r="272" ht="12">
      <c r="C272" s="100"/>
    </row>
    <row r="273" ht="12">
      <c r="C273" s="100"/>
    </row>
    <row r="274" ht="12">
      <c r="C274" s="100"/>
    </row>
    <row r="275" ht="12">
      <c r="C275" s="100"/>
    </row>
    <row r="276" ht="12">
      <c r="C276" s="100"/>
    </row>
    <row r="277" ht="12">
      <c r="C277" s="100"/>
    </row>
    <row r="278" ht="12">
      <c r="C278" s="100"/>
    </row>
    <row r="279" ht="12">
      <c r="C279" s="100"/>
    </row>
    <row r="280" ht="12">
      <c r="C280" s="100"/>
    </row>
    <row r="281" ht="12">
      <c r="C281" s="100"/>
    </row>
    <row r="282" ht="12">
      <c r="C282" s="100"/>
    </row>
    <row r="283" ht="12">
      <c r="C283" s="100"/>
    </row>
    <row r="284" ht="12">
      <c r="C284" s="100"/>
    </row>
    <row r="285" ht="12">
      <c r="C285" s="100"/>
    </row>
    <row r="286" ht="12">
      <c r="C286" s="100"/>
    </row>
    <row r="287" ht="12">
      <c r="C287" s="100"/>
    </row>
    <row r="288" ht="12">
      <c r="C288" s="100"/>
    </row>
    <row r="289" ht="12">
      <c r="C289" s="100"/>
    </row>
    <row r="290" ht="12">
      <c r="C290" s="100"/>
    </row>
    <row r="291" ht="12">
      <c r="C291" s="100"/>
    </row>
    <row r="292" ht="12">
      <c r="C292" s="100"/>
    </row>
    <row r="293" ht="12">
      <c r="C293" s="100"/>
    </row>
    <row r="294" ht="12">
      <c r="C294" s="100"/>
    </row>
    <row r="295" ht="12">
      <c r="C295" s="100"/>
    </row>
    <row r="296" ht="12">
      <c r="C296" s="100"/>
    </row>
    <row r="297" ht="12">
      <c r="C297" s="100"/>
    </row>
    <row r="298" ht="12">
      <c r="C298" s="100"/>
    </row>
    <row r="299" ht="12">
      <c r="C299" s="100"/>
    </row>
    <row r="300" ht="12">
      <c r="C300" s="100"/>
    </row>
    <row r="301" ht="12">
      <c r="C301" s="100"/>
    </row>
    <row r="302" ht="12">
      <c r="C302" s="100"/>
    </row>
    <row r="303" ht="12">
      <c r="C303" s="100"/>
    </row>
    <row r="304" ht="12">
      <c r="C304" s="100"/>
    </row>
    <row r="305" ht="12">
      <c r="C305" s="100"/>
    </row>
    <row r="306" ht="12">
      <c r="C306" s="100"/>
    </row>
    <row r="307" ht="12">
      <c r="C307" s="100"/>
    </row>
    <row r="308" ht="12">
      <c r="C308" s="100"/>
    </row>
    <row r="309" ht="12">
      <c r="C309" s="100"/>
    </row>
    <row r="310" ht="12">
      <c r="C310" s="100"/>
    </row>
    <row r="311" ht="12">
      <c r="C311" s="100"/>
    </row>
    <row r="312" ht="12">
      <c r="C312" s="100"/>
    </row>
    <row r="313" ht="12">
      <c r="C313" s="100"/>
    </row>
    <row r="314" ht="12">
      <c r="C314" s="100"/>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70">
    <cfRule type="expression" priority="1" dxfId="88" stopIfTrue="1">
      <formula>AND(COUNTIF($B$7:$B$70,B7)=2,NOT(ISBLANK(B7)))</formula>
    </cfRule>
  </conditionalFormatting>
  <conditionalFormatting sqref="E7:F70">
    <cfRule type="expression" priority="2" dxfId="90"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18"/>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8.8515625" style="0" hidden="1" customWidth="1"/>
  </cols>
  <sheetData>
    <row r="1" spans="1:102" ht="30" customHeight="1">
      <c r="A1" s="105" t="s">
        <v>32</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row>
    <row r="2" spans="1:102" ht="29.25" customHeight="1" thickBot="1">
      <c r="A2" s="97" t="s">
        <v>24</v>
      </c>
      <c r="B2" s="97" t="s">
        <v>31</v>
      </c>
      <c r="C2" s="98" t="s">
        <v>23</v>
      </c>
      <c r="D2" s="99"/>
      <c r="E2" s="95">
        <v>32</v>
      </c>
      <c r="F2" s="95">
        <v>33</v>
      </c>
      <c r="G2" s="95">
        <v>34</v>
      </c>
      <c r="H2" s="95">
        <v>35</v>
      </c>
      <c r="I2" s="95">
        <v>36</v>
      </c>
      <c r="J2" s="95">
        <v>37</v>
      </c>
      <c r="K2" s="95">
        <v>38</v>
      </c>
      <c r="L2" s="95">
        <v>39</v>
      </c>
      <c r="M2" s="95">
        <v>40</v>
      </c>
      <c r="N2" s="95">
        <v>41</v>
      </c>
      <c r="O2" s="95">
        <v>42</v>
      </c>
      <c r="P2" s="95">
        <v>43</v>
      </c>
      <c r="Q2" s="95">
        <v>44</v>
      </c>
      <c r="R2" s="95">
        <v>45</v>
      </c>
      <c r="S2" s="95">
        <v>46</v>
      </c>
      <c r="T2" s="95">
        <v>47</v>
      </c>
      <c r="U2" s="95">
        <v>48</v>
      </c>
      <c r="V2" s="95">
        <v>49</v>
      </c>
      <c r="W2" s="95">
        <v>50</v>
      </c>
      <c r="X2" s="95">
        <v>51</v>
      </c>
      <c r="Y2" s="95">
        <v>52</v>
      </c>
      <c r="Z2" s="95">
        <v>53</v>
      </c>
      <c r="AA2" s="95">
        <v>54</v>
      </c>
      <c r="AB2" s="95">
        <v>55</v>
      </c>
      <c r="AC2" s="95">
        <v>56</v>
      </c>
      <c r="AD2" s="95">
        <v>57</v>
      </c>
      <c r="AE2" s="95">
        <v>58</v>
      </c>
      <c r="AF2" s="95">
        <v>59</v>
      </c>
      <c r="AG2" s="95">
        <v>60</v>
      </c>
      <c r="AH2" s="95">
        <v>61</v>
      </c>
      <c r="AI2" s="95">
        <v>62</v>
      </c>
      <c r="AJ2" s="95">
        <v>63</v>
      </c>
      <c r="AK2" s="95">
        <v>64</v>
      </c>
      <c r="AL2" s="95">
        <v>97</v>
      </c>
      <c r="AM2" s="95">
        <v>98</v>
      </c>
      <c r="AN2" s="95">
        <v>99</v>
      </c>
      <c r="AO2" s="95">
        <v>100</v>
      </c>
      <c r="AP2" s="95">
        <v>101</v>
      </c>
      <c r="AQ2" s="95">
        <v>102</v>
      </c>
      <c r="AR2" s="95">
        <v>103</v>
      </c>
      <c r="AS2" s="95">
        <v>104</v>
      </c>
      <c r="AT2" s="95">
        <v>105</v>
      </c>
      <c r="AU2" s="95">
        <v>106</v>
      </c>
      <c r="AV2" s="95">
        <v>107</v>
      </c>
      <c r="AW2" s="95">
        <v>108</v>
      </c>
      <c r="AX2" s="95">
        <v>109</v>
      </c>
      <c r="AY2" s="95">
        <v>110</v>
      </c>
      <c r="AZ2" s="95">
        <v>111</v>
      </c>
      <c r="BA2" s="95">
        <v>112</v>
      </c>
      <c r="BB2" s="95">
        <v>113</v>
      </c>
      <c r="BC2" s="95">
        <v>114</v>
      </c>
      <c r="BD2" s="95">
        <v>115</v>
      </c>
      <c r="BE2" s="95">
        <v>116</v>
      </c>
      <c r="BF2" s="95">
        <v>117</v>
      </c>
      <c r="BG2" s="95">
        <v>118</v>
      </c>
      <c r="BH2" s="95">
        <v>119</v>
      </c>
      <c r="BI2" s="95">
        <v>120</v>
      </c>
      <c r="BJ2" s="95">
        <v>121</v>
      </c>
      <c r="BK2" s="95">
        <v>122</v>
      </c>
      <c r="BL2" s="95">
        <v>123</v>
      </c>
      <c r="BM2" s="95">
        <v>124</v>
      </c>
      <c r="BN2" s="95">
        <v>125</v>
      </c>
      <c r="BO2" s="95">
        <v>126</v>
      </c>
      <c r="BP2" s="95">
        <v>127</v>
      </c>
      <c r="BQ2" s="95">
        <v>128</v>
      </c>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row>
    <row r="3" spans="1:102" ht="13.5" customHeight="1" thickBot="1" thickTop="1">
      <c r="A3" s="90">
        <f>IF(Entries!$B38=0," ",Entries!$A38)</f>
        <v>32</v>
      </c>
      <c r="B3" s="92">
        <f aca="true" ca="1" t="shared" si="0" ref="B3:B34">IF(A3=" "," ",RAND())</f>
        <v>0.5894469148756364</v>
      </c>
      <c r="C3" s="91">
        <f>IF(Entries!$B7=0," ",Entries!$A7)</f>
        <v>1</v>
      </c>
      <c r="D3" s="93"/>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168" t="s">
        <v>38</v>
      </c>
      <c r="BS3" s="169"/>
      <c r="BT3" s="169"/>
      <c r="BU3" s="169"/>
      <c r="BV3" s="170"/>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row>
    <row r="4" spans="1:102" ht="13.5" customHeight="1" thickBot="1">
      <c r="A4" s="90">
        <f>IF(Entries!$B15=0," ",Entries!$A15)</f>
        <v>9</v>
      </c>
      <c r="B4" s="92">
        <f ca="1" t="shared" si="0"/>
        <v>0.1934491122355665</v>
      </c>
      <c r="C4" s="91">
        <f>IF(Entries!$B8=0," ",Entries!$A8)</f>
        <v>2</v>
      </c>
      <c r="D4" s="93"/>
      <c r="E4" s="96">
        <f>$A$3</f>
        <v>32</v>
      </c>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171"/>
      <c r="BS4" s="172"/>
      <c r="BT4" s="172"/>
      <c r="BU4" s="172"/>
      <c r="BV4" s="17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row>
    <row r="5" spans="1:102" ht="13.5" customHeight="1" thickBot="1">
      <c r="A5" s="90">
        <f>IF(Entries!$B31=0," ",Entries!$A31)</f>
        <v>25</v>
      </c>
      <c r="B5" s="92">
        <f ca="1" t="shared" si="0"/>
        <v>0.6973513477343368</v>
      </c>
      <c r="C5" s="91">
        <f>IF(Entries!$B9=0," ",Entries!$A9)</f>
        <v>3</v>
      </c>
      <c r="D5" s="93"/>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171"/>
      <c r="BS5" s="172"/>
      <c r="BT5" s="172"/>
      <c r="BU5" s="172"/>
      <c r="BV5" s="17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row>
    <row r="6" spans="1:102" ht="13.5" customHeight="1" thickBot="1">
      <c r="A6" s="90">
        <f>IF(Entries!$B41=0," ",Entries!$A41)</f>
        <v>35</v>
      </c>
      <c r="B6" s="92">
        <f ca="1" t="shared" si="0"/>
        <v>0.47353051727899265</v>
      </c>
      <c r="C6" s="91">
        <f>IF(Entries!$B10=0," ",Entries!$A10)</f>
        <v>4</v>
      </c>
      <c r="D6" s="93"/>
      <c r="E6" s="96">
        <f>$A$4</f>
        <v>9</v>
      </c>
      <c r="F6" s="96">
        <f>$A$5</f>
        <v>25</v>
      </c>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171"/>
      <c r="BS6" s="172"/>
      <c r="BT6" s="172"/>
      <c r="BU6" s="172"/>
      <c r="BV6" s="17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row>
    <row r="7" spans="1:102" ht="13.5" customHeight="1" thickBot="1">
      <c r="A7" s="90">
        <f>IF(Entries!$B32=0," ",Entries!$A32)</f>
        <v>26</v>
      </c>
      <c r="B7" s="92">
        <f ca="1" t="shared" si="0"/>
        <v>0.8608189011430011</v>
      </c>
      <c r="C7" s="91">
        <f>IF(Entries!$B11=0," ",Entries!$A11)</f>
        <v>5</v>
      </c>
      <c r="D7" s="93"/>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171"/>
      <c r="BS7" s="172"/>
      <c r="BT7" s="172"/>
      <c r="BU7" s="172"/>
      <c r="BV7" s="17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row>
    <row r="8" spans="1:102" ht="13.5" customHeight="1" thickBot="1">
      <c r="A8" s="90">
        <f>IF(Entries!$B7=0," ",Entries!$A7)</f>
        <v>1</v>
      </c>
      <c r="B8" s="92">
        <f ca="1" t="shared" si="0"/>
        <v>0.3738463950921065</v>
      </c>
      <c r="C8" s="91">
        <f>IF(Entries!$B12=0," ",Entries!$A12)</f>
        <v>6</v>
      </c>
      <c r="D8" s="93"/>
      <c r="E8" s="96">
        <f>$A$5</f>
        <v>25</v>
      </c>
      <c r="F8" s="96">
        <f>$A$6</f>
        <v>35</v>
      </c>
      <c r="G8" s="96">
        <f>$A$7</f>
        <v>26</v>
      </c>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171"/>
      <c r="BS8" s="172"/>
      <c r="BT8" s="172"/>
      <c r="BU8" s="172"/>
      <c r="BV8" s="17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1:102" ht="13.5" customHeight="1" thickBot="1">
      <c r="A9" s="90">
        <f>IF(Entries!$B60=0," ",Entries!$A60)</f>
        <v>54</v>
      </c>
      <c r="B9" s="92">
        <f ca="1" t="shared" si="0"/>
        <v>0.46409282162887633</v>
      </c>
      <c r="C9" s="91">
        <f>IF(Entries!$B13=0," ",Entries!$A13)</f>
        <v>7</v>
      </c>
      <c r="D9" s="93"/>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174"/>
      <c r="BS9" s="175"/>
      <c r="BT9" s="175"/>
      <c r="BU9" s="175"/>
      <c r="BV9" s="176"/>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1:102" ht="13.5" customHeight="1" thickBot="1">
      <c r="A10" s="90">
        <f>IF(Entries!$B52=0," ",Entries!$A52)</f>
        <v>46</v>
      </c>
      <c r="B10" s="92">
        <f ca="1" t="shared" si="0"/>
        <v>0.3219345691352321</v>
      </c>
      <c r="C10" s="91">
        <f>IF(Entries!$B14=0," ",Entries!$A14)</f>
        <v>8</v>
      </c>
      <c r="D10" s="93"/>
      <c r="E10" s="96">
        <f>$A$6</f>
        <v>35</v>
      </c>
      <c r="F10" s="96">
        <f>$A$7</f>
        <v>26</v>
      </c>
      <c r="G10" s="96">
        <f>$A$8</f>
        <v>1</v>
      </c>
      <c r="H10" s="96">
        <f>$A$9</f>
        <v>54</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104"/>
      <c r="BS10" s="104"/>
      <c r="BT10" s="104"/>
      <c r="BU10" s="104"/>
      <c r="BV10" s="104"/>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row>
    <row r="11" spans="1:102" ht="13.5" customHeight="1" thickBot="1">
      <c r="A11" s="90">
        <f>IF(Entries!$B65=0," ",Entries!$A65)</f>
        <v>59</v>
      </c>
      <c r="B11" s="92">
        <f ca="1" t="shared" si="0"/>
        <v>0.24517506920351717</v>
      </c>
      <c r="C11" s="91">
        <f>IF(Entries!$B15=0," ",Entries!$A15)</f>
        <v>9</v>
      </c>
      <c r="D11" s="93"/>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104"/>
      <c r="BS11" s="104"/>
      <c r="BT11" s="104"/>
      <c r="BU11" s="104"/>
      <c r="BV11" s="104"/>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1:102" ht="13.5" customHeight="1" thickBot="1">
      <c r="A12" s="90">
        <f>IF(Entries!$B45=0," ",Entries!$A45)</f>
        <v>39</v>
      </c>
      <c r="B12" s="92">
        <f ca="1" t="shared" si="0"/>
        <v>0.7456526210974866</v>
      </c>
      <c r="C12" s="91">
        <f>IF(Entries!$B16=0," ",Entries!$A16)</f>
        <v>10</v>
      </c>
      <c r="D12" s="93"/>
      <c r="E12" s="96">
        <f>$A$7</f>
        <v>26</v>
      </c>
      <c r="F12" s="96">
        <f>$A$8</f>
        <v>1</v>
      </c>
      <c r="G12" s="96">
        <f>$A$9</f>
        <v>54</v>
      </c>
      <c r="H12" s="96">
        <f>$A$10</f>
        <v>46</v>
      </c>
      <c r="I12" s="96">
        <f>$A$11</f>
        <v>59</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104"/>
      <c r="BS12" s="104"/>
      <c r="BT12" s="104"/>
      <c r="BU12" s="104"/>
      <c r="BV12" s="104"/>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1:102" ht="13.5" thickBot="1">
      <c r="A13" s="90">
        <f>IF(Entries!$B24=0," ",Entries!$A24)</f>
        <v>18</v>
      </c>
      <c r="B13" s="92">
        <f ca="1" t="shared" si="0"/>
        <v>0.9346853993386747</v>
      </c>
      <c r="C13" s="91">
        <f>IF(Entries!$B17=0," ",Entries!$A17)</f>
        <v>11</v>
      </c>
      <c r="D13" s="9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row>
    <row r="14" spans="1:102" ht="13.5" thickBot="1">
      <c r="A14" s="90">
        <f>IF(Entries!$B42=0," ",Entries!$A42)</f>
        <v>36</v>
      </c>
      <c r="B14" s="92">
        <f ca="1" t="shared" si="0"/>
        <v>0.45049384362247935</v>
      </c>
      <c r="C14" s="91">
        <f>IF(Entries!$B18=0," ",Entries!$A18)</f>
        <v>12</v>
      </c>
      <c r="D14" s="93"/>
      <c r="E14" s="96">
        <f>$A$8</f>
        <v>1</v>
      </c>
      <c r="F14" s="96">
        <f>$A$9</f>
        <v>54</v>
      </c>
      <c r="G14" s="96">
        <f>$A$10</f>
        <v>46</v>
      </c>
      <c r="H14" s="96">
        <f>$A$11</f>
        <v>59</v>
      </c>
      <c r="I14" s="96">
        <f>$A$12</f>
        <v>39</v>
      </c>
      <c r="J14" s="96">
        <f>$A$13</f>
        <v>18</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row>
    <row r="15" spans="1:102" ht="13.5" thickBot="1">
      <c r="A15" s="90">
        <f>IF(Entries!$B64=0," ",Entries!$A64)</f>
        <v>58</v>
      </c>
      <c r="B15" s="92">
        <f ca="1" t="shared" si="0"/>
        <v>0.8452952459382689</v>
      </c>
      <c r="C15" s="91">
        <f>IF(Entries!$B19=0," ",Entries!$A19)</f>
        <v>13</v>
      </c>
      <c r="D15" s="9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row>
    <row r="16" spans="1:102" ht="13.5" thickBot="1">
      <c r="A16" s="90">
        <f>IF(Entries!$B40=0," ",Entries!$A40)</f>
        <v>34</v>
      </c>
      <c r="B16" s="92">
        <f ca="1" t="shared" si="0"/>
        <v>0.8317822266847241</v>
      </c>
      <c r="C16" s="91">
        <f>IF(Entries!$B20=0," ",Entries!$A20)</f>
        <v>14</v>
      </c>
      <c r="D16" s="93"/>
      <c r="E16" s="96">
        <f>$A$9</f>
        <v>54</v>
      </c>
      <c r="F16" s="96">
        <f>$A$10</f>
        <v>46</v>
      </c>
      <c r="G16" s="96">
        <f>$A$11</f>
        <v>59</v>
      </c>
      <c r="H16" s="96">
        <f>$A$12</f>
        <v>39</v>
      </c>
      <c r="I16" s="96">
        <f>$A$13</f>
        <v>18</v>
      </c>
      <c r="J16" s="96">
        <f>$A$14</f>
        <v>36</v>
      </c>
      <c r="K16" s="96">
        <f>$A$15</f>
        <v>58</v>
      </c>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row>
    <row r="17" spans="1:102" ht="13.5" thickBot="1">
      <c r="A17" s="90">
        <f>IF(Entries!$B11=0," ",Entries!$A11)</f>
        <v>5</v>
      </c>
      <c r="B17" s="92">
        <f ca="1" t="shared" si="0"/>
        <v>0.4578719059435732</v>
      </c>
      <c r="C17" s="91">
        <f>IF(Entries!$B21=0," ",Entries!$A21)</f>
        <v>15</v>
      </c>
      <c r="D17" s="9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row>
    <row r="18" spans="1:102" ht="13.5" thickBot="1">
      <c r="A18" s="90">
        <f>IF(Entries!$B28=0," ",Entries!$A28)</f>
        <v>22</v>
      </c>
      <c r="B18" s="92">
        <f ca="1" t="shared" si="0"/>
        <v>0.49287892401348865</v>
      </c>
      <c r="C18" s="91">
        <f>IF(Entries!$B22=0," ",Entries!$A22)</f>
        <v>16</v>
      </c>
      <c r="D18" s="93"/>
      <c r="E18" s="96">
        <f>$A$10</f>
        <v>46</v>
      </c>
      <c r="F18" s="96">
        <f>$A$11</f>
        <v>59</v>
      </c>
      <c r="G18" s="96">
        <f>$A$12</f>
        <v>39</v>
      </c>
      <c r="H18" s="96">
        <f>$A$13</f>
        <v>18</v>
      </c>
      <c r="I18" s="96">
        <f>$A$14</f>
        <v>36</v>
      </c>
      <c r="J18" s="96">
        <f>$A$15</f>
        <v>58</v>
      </c>
      <c r="K18" s="96">
        <f>$A$16</f>
        <v>34</v>
      </c>
      <c r="L18" s="96">
        <f>$A$17</f>
        <v>5</v>
      </c>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row>
    <row r="19" spans="1:102" ht="13.5" thickBot="1">
      <c r="A19" s="90">
        <f>IF(Entries!$B13=0," ",Entries!$A13)</f>
        <v>7</v>
      </c>
      <c r="B19" s="92">
        <f ca="1" t="shared" si="0"/>
        <v>0.4881941783761192</v>
      </c>
      <c r="C19" s="91">
        <f>IF(Entries!$B23=0," ",Entries!$A23)</f>
        <v>17</v>
      </c>
      <c r="D19" s="9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row>
    <row r="20" spans="1:102" ht="13.5" thickBot="1">
      <c r="A20" s="90">
        <f>IF(Entries!$B8=0," ",Entries!$A8)</f>
        <v>2</v>
      </c>
      <c r="B20" s="92">
        <f ca="1" t="shared" si="0"/>
        <v>0.33346291553188434</v>
      </c>
      <c r="C20" s="91">
        <f>IF(Entries!$B24=0," ",Entries!$A24)</f>
        <v>18</v>
      </c>
      <c r="D20" s="93"/>
      <c r="E20" s="96">
        <f>$A$11</f>
        <v>59</v>
      </c>
      <c r="F20" s="96">
        <f>$A$12</f>
        <v>39</v>
      </c>
      <c r="G20" s="96">
        <f>$A$13</f>
        <v>18</v>
      </c>
      <c r="H20" s="96">
        <f>$A$14</f>
        <v>36</v>
      </c>
      <c r="I20" s="96">
        <f>$A$15</f>
        <v>58</v>
      </c>
      <c r="J20" s="96">
        <f>$A$16</f>
        <v>34</v>
      </c>
      <c r="K20" s="96">
        <f>$A$17</f>
        <v>5</v>
      </c>
      <c r="L20" s="96">
        <f>$A$18</f>
        <v>22</v>
      </c>
      <c r="M20" s="96">
        <f>$A$19</f>
        <v>7</v>
      </c>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row>
    <row r="21" spans="1:102" ht="13.5" thickBot="1">
      <c r="A21" s="90">
        <f>IF(Entries!$B53=0," ",Entries!$A53)</f>
        <v>47</v>
      </c>
      <c r="B21" s="92">
        <f ca="1" t="shared" si="0"/>
        <v>0.9323208348704183</v>
      </c>
      <c r="C21" s="91">
        <f>IF(Entries!$B25=0," ",Entries!$A25)</f>
        <v>19</v>
      </c>
      <c r="D21" s="9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row>
    <row r="22" spans="1:102" ht="13.5" thickBot="1">
      <c r="A22" s="90">
        <f>IF(Entries!$B46=0," ",Entries!$A46)</f>
        <v>40</v>
      </c>
      <c r="B22" s="92">
        <f ca="1" t="shared" si="0"/>
        <v>0.7419827875590137</v>
      </c>
      <c r="C22" s="91">
        <f>IF(Entries!$B26=0," ",Entries!$A26)</f>
        <v>20</v>
      </c>
      <c r="D22" s="93"/>
      <c r="E22" s="96">
        <f>$A$12</f>
        <v>39</v>
      </c>
      <c r="F22" s="96">
        <f>$A$13</f>
        <v>18</v>
      </c>
      <c r="G22" s="96">
        <f>$A$14</f>
        <v>36</v>
      </c>
      <c r="H22" s="96">
        <f>$A$15</f>
        <v>58</v>
      </c>
      <c r="I22" s="96">
        <f>$A$16</f>
        <v>34</v>
      </c>
      <c r="J22" s="96">
        <f>$A$17</f>
        <v>5</v>
      </c>
      <c r="K22" s="96">
        <f>$A$18</f>
        <v>22</v>
      </c>
      <c r="L22" s="96">
        <f>$A$19</f>
        <v>7</v>
      </c>
      <c r="M22" s="96">
        <f>$A$20</f>
        <v>2</v>
      </c>
      <c r="N22" s="96">
        <f>$A$21</f>
        <v>47</v>
      </c>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row>
    <row r="23" spans="1:102" ht="13.5" thickBot="1">
      <c r="A23" s="90">
        <f>IF(Entries!$B44=0," ",Entries!$A44)</f>
        <v>38</v>
      </c>
      <c r="B23" s="92">
        <f ca="1" t="shared" si="0"/>
        <v>0.6441019971959522</v>
      </c>
      <c r="C23" s="91">
        <f>IF(Entries!$B27=0," ",Entries!$A27)</f>
        <v>21</v>
      </c>
      <c r="D23" s="9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row>
    <row r="24" spans="1:102" ht="13.5" thickBot="1">
      <c r="A24" s="90">
        <f>IF(Entries!$B58=0," ",Entries!$A58)</f>
        <v>52</v>
      </c>
      <c r="B24" s="92">
        <f ca="1" t="shared" si="0"/>
        <v>0.6058035615090687</v>
      </c>
      <c r="C24" s="91">
        <f>IF(Entries!$B28=0," ",Entries!$A28)</f>
        <v>22</v>
      </c>
      <c r="D24" s="93"/>
      <c r="E24" s="96">
        <f>$A$13</f>
        <v>18</v>
      </c>
      <c r="F24" s="96">
        <f>$A$14</f>
        <v>36</v>
      </c>
      <c r="G24" s="96">
        <f>$A$15</f>
        <v>58</v>
      </c>
      <c r="H24" s="96">
        <f>$A$16</f>
        <v>34</v>
      </c>
      <c r="I24" s="96">
        <f>$A$17</f>
        <v>5</v>
      </c>
      <c r="J24" s="96">
        <f>$A$18</f>
        <v>22</v>
      </c>
      <c r="K24" s="96">
        <f>$A$19</f>
        <v>7</v>
      </c>
      <c r="L24" s="96">
        <f>$A$20</f>
        <v>2</v>
      </c>
      <c r="M24" s="96">
        <f>$A$21</f>
        <v>47</v>
      </c>
      <c r="N24" s="96">
        <f>$A$22</f>
        <v>40</v>
      </c>
      <c r="O24" s="96">
        <f>$A$23</f>
        <v>38</v>
      </c>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row>
    <row r="25" spans="1:102" ht="13.5" thickBot="1">
      <c r="A25" s="90">
        <f>IF(Entries!$B10=0," ",Entries!$A10)</f>
        <v>4</v>
      </c>
      <c r="B25" s="92">
        <f ca="1" t="shared" si="0"/>
        <v>0.42255427757912767</v>
      </c>
      <c r="C25" s="91">
        <f>IF(Entries!$B29=0," ",Entries!$A29)</f>
        <v>23</v>
      </c>
      <c r="D25" s="93"/>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row>
    <row r="26" spans="1:102" ht="13.5" thickBot="1">
      <c r="A26" s="90">
        <f>IF(Entries!$B34=0," ",Entries!$A34)</f>
        <v>28</v>
      </c>
      <c r="B26" s="92">
        <f ca="1" t="shared" si="0"/>
        <v>0.07474053555945115</v>
      </c>
      <c r="C26" s="91">
        <f>IF(Entries!$B30=0," ",Entries!$A30)</f>
        <v>24</v>
      </c>
      <c r="D26" s="93"/>
      <c r="E26" s="96">
        <f>$A$14</f>
        <v>36</v>
      </c>
      <c r="F26" s="96">
        <f>$A$15</f>
        <v>58</v>
      </c>
      <c r="G26" s="96">
        <f>$A$16</f>
        <v>34</v>
      </c>
      <c r="H26" s="96">
        <f>$A$17</f>
        <v>5</v>
      </c>
      <c r="I26" s="96">
        <f>$A$18</f>
        <v>22</v>
      </c>
      <c r="J26" s="96">
        <f>$A$19</f>
        <v>7</v>
      </c>
      <c r="K26" s="96">
        <f>$A$20</f>
        <v>2</v>
      </c>
      <c r="L26" s="96">
        <f>$A$21</f>
        <v>47</v>
      </c>
      <c r="M26" s="96">
        <f>$A$22</f>
        <v>40</v>
      </c>
      <c r="N26" s="96">
        <f>$A$23</f>
        <v>38</v>
      </c>
      <c r="O26" s="96">
        <f>$A$24</f>
        <v>52</v>
      </c>
      <c r="P26" s="96">
        <f>$A$25</f>
        <v>4</v>
      </c>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row>
    <row r="27" spans="1:102" ht="13.5" thickBot="1">
      <c r="A27" s="90">
        <f>IF(Entries!$B63=0," ",Entries!$A63)</f>
        <v>57</v>
      </c>
      <c r="B27" s="92">
        <f ca="1" t="shared" si="0"/>
        <v>0.90512232099503</v>
      </c>
      <c r="C27" s="91">
        <f>IF(Entries!$B31=0," ",Entries!$A31)</f>
        <v>25</v>
      </c>
      <c r="D27" s="93"/>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row>
    <row r="28" spans="1:102" ht="13.5" thickBot="1">
      <c r="A28" s="90">
        <f>IF(Entries!$B57=0," ",Entries!$A57)</f>
        <v>51</v>
      </c>
      <c r="B28" s="92">
        <f ca="1" t="shared" si="0"/>
        <v>0.9270230564708689</v>
      </c>
      <c r="C28" s="91">
        <f>IF(Entries!$B32=0," ",Entries!$A32)</f>
        <v>26</v>
      </c>
      <c r="D28" s="93"/>
      <c r="E28" s="96">
        <f>$A$15</f>
        <v>58</v>
      </c>
      <c r="F28" s="96">
        <f>$A$16</f>
        <v>34</v>
      </c>
      <c r="G28" s="96">
        <f>$A$17</f>
        <v>5</v>
      </c>
      <c r="H28" s="96">
        <f>$A$18</f>
        <v>22</v>
      </c>
      <c r="I28" s="96">
        <f>$A$19</f>
        <v>7</v>
      </c>
      <c r="J28" s="96">
        <f>$A$20</f>
        <v>2</v>
      </c>
      <c r="K28" s="96">
        <f>$A$21</f>
        <v>47</v>
      </c>
      <c r="L28" s="96">
        <f>$A$22</f>
        <v>40</v>
      </c>
      <c r="M28" s="96">
        <f>$A$23</f>
        <v>38</v>
      </c>
      <c r="N28" s="96">
        <f>$A$24</f>
        <v>52</v>
      </c>
      <c r="O28" s="96">
        <f>$A$25</f>
        <v>4</v>
      </c>
      <c r="P28" s="96">
        <f>$A$26</f>
        <v>28</v>
      </c>
      <c r="Q28" s="96">
        <f>$A$27</f>
        <v>57</v>
      </c>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row>
    <row r="29" spans="1:102" ht="13.5" thickBot="1">
      <c r="A29" s="90">
        <f>IF(Entries!$B9=0," ",Entries!$A9)</f>
        <v>3</v>
      </c>
      <c r="B29" s="92">
        <f ca="1" t="shared" si="0"/>
        <v>0.005822031423882268</v>
      </c>
      <c r="C29" s="91">
        <f>IF(Entries!$B33=0," ",Entries!$A33)</f>
        <v>27</v>
      </c>
      <c r="D29" s="93"/>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row>
    <row r="30" spans="1:102" ht="13.5" thickBot="1">
      <c r="A30" s="90">
        <f>IF(Entries!$B20=0," ",Entries!$A20)</f>
        <v>14</v>
      </c>
      <c r="B30" s="92">
        <f ca="1" t="shared" si="0"/>
        <v>0.33176971195133376</v>
      </c>
      <c r="C30" s="91">
        <f>IF(Entries!$B34=0," ",Entries!$A34)</f>
        <v>28</v>
      </c>
      <c r="D30" s="93"/>
      <c r="E30" s="96">
        <f>$A$16</f>
        <v>34</v>
      </c>
      <c r="F30" s="96">
        <f>$A$17</f>
        <v>5</v>
      </c>
      <c r="G30" s="96">
        <f>$A$18</f>
        <v>22</v>
      </c>
      <c r="H30" s="96">
        <f>$A$19</f>
        <v>7</v>
      </c>
      <c r="I30" s="96">
        <f>$A$20</f>
        <v>2</v>
      </c>
      <c r="J30" s="96">
        <f>$A$21</f>
        <v>47</v>
      </c>
      <c r="K30" s="96">
        <f>$A$22</f>
        <v>40</v>
      </c>
      <c r="L30" s="96">
        <f>$A$23</f>
        <v>38</v>
      </c>
      <c r="M30" s="96">
        <f>$A$24</f>
        <v>52</v>
      </c>
      <c r="N30" s="96">
        <f>$A$25</f>
        <v>4</v>
      </c>
      <c r="O30" s="96">
        <f>$A$26</f>
        <v>28</v>
      </c>
      <c r="P30" s="96">
        <f>$A$27</f>
        <v>57</v>
      </c>
      <c r="Q30" s="96">
        <f>$A$28</f>
        <v>51</v>
      </c>
      <c r="R30" s="96">
        <f>$A$29</f>
        <v>3</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row>
    <row r="31" spans="1:102" ht="13.5" thickBot="1">
      <c r="A31" s="90">
        <f>IF(Entries!$B37=0," ",Entries!$A37)</f>
        <v>31</v>
      </c>
      <c r="B31" s="92">
        <f ca="1" t="shared" si="0"/>
        <v>0.35850611797772736</v>
      </c>
      <c r="C31" s="91">
        <f>IF(Entries!$B35=0," ",Entries!$A35)</f>
        <v>29</v>
      </c>
      <c r="D31" s="93"/>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row>
    <row r="32" spans="1:102" ht="13.5" thickBot="1">
      <c r="A32" s="90">
        <f>IF(Entries!$B12=0," ",Entries!$A12)</f>
        <v>6</v>
      </c>
      <c r="B32" s="92">
        <f ca="1" t="shared" si="0"/>
        <v>0.6767654573871357</v>
      </c>
      <c r="C32" s="91">
        <f>IF(Entries!$B36=0," ",Entries!$A36)</f>
        <v>30</v>
      </c>
      <c r="D32" s="93"/>
      <c r="E32" s="96">
        <f>$A$17</f>
        <v>5</v>
      </c>
      <c r="F32" s="96">
        <f>$A$18</f>
        <v>22</v>
      </c>
      <c r="G32" s="96">
        <f>$A$19</f>
        <v>7</v>
      </c>
      <c r="H32" s="96">
        <f>$A$20</f>
        <v>2</v>
      </c>
      <c r="I32" s="96">
        <f>$A$21</f>
        <v>47</v>
      </c>
      <c r="J32" s="96">
        <f>$A$22</f>
        <v>40</v>
      </c>
      <c r="K32" s="96">
        <f>$A$23</f>
        <v>38</v>
      </c>
      <c r="L32" s="96">
        <f>$A$24</f>
        <v>52</v>
      </c>
      <c r="M32" s="96">
        <f>$A$25</f>
        <v>4</v>
      </c>
      <c r="N32" s="96">
        <f>$A$26</f>
        <v>28</v>
      </c>
      <c r="O32" s="96">
        <f>$A$27</f>
        <v>57</v>
      </c>
      <c r="P32" s="96">
        <f>$A$28</f>
        <v>51</v>
      </c>
      <c r="Q32" s="96">
        <f>$A$29</f>
        <v>3</v>
      </c>
      <c r="R32" s="96">
        <f>$A$30</f>
        <v>14</v>
      </c>
      <c r="S32" s="96">
        <f>$A$31</f>
        <v>31</v>
      </c>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row>
    <row r="33" spans="1:102" ht="13.5" thickBot="1">
      <c r="A33" s="90">
        <f>IF(Entries!$B56=0," ",Entries!$A56)</f>
        <v>50</v>
      </c>
      <c r="B33" s="92">
        <f ca="1" t="shared" si="0"/>
        <v>0.370480346242548</v>
      </c>
      <c r="C33" s="91">
        <f>IF(Entries!$B37=0," ",Entries!$A37)</f>
        <v>31</v>
      </c>
      <c r="D33" s="93"/>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row>
    <row r="34" spans="1:102" ht="13.5" thickBot="1">
      <c r="A34" s="90">
        <f>IF(Entries!$B59=0," ",Entries!$A59)</f>
        <v>53</v>
      </c>
      <c r="B34" s="92">
        <f ca="1" t="shared" si="0"/>
        <v>0.5972587318414824</v>
      </c>
      <c r="C34" s="91">
        <f>IF(Entries!$B38=0," ",Entries!$A38)</f>
        <v>32</v>
      </c>
      <c r="D34" s="93"/>
      <c r="E34" s="96">
        <f>$A$18</f>
        <v>22</v>
      </c>
      <c r="F34" s="96">
        <f>$A$19</f>
        <v>7</v>
      </c>
      <c r="G34" s="96">
        <f>$A$20</f>
        <v>2</v>
      </c>
      <c r="H34" s="96">
        <f>$A$21</f>
        <v>47</v>
      </c>
      <c r="I34" s="96">
        <f>$A$22</f>
        <v>40</v>
      </c>
      <c r="J34" s="96">
        <f>$A$23</f>
        <v>38</v>
      </c>
      <c r="K34" s="96">
        <f>$A$24</f>
        <v>52</v>
      </c>
      <c r="L34" s="96">
        <f>$A$25</f>
        <v>4</v>
      </c>
      <c r="M34" s="96">
        <f>$A$26</f>
        <v>28</v>
      </c>
      <c r="N34" s="96">
        <f>$A$27</f>
        <v>57</v>
      </c>
      <c r="O34" s="96">
        <f>$A$28</f>
        <v>51</v>
      </c>
      <c r="P34" s="96">
        <f>$A$29</f>
        <v>3</v>
      </c>
      <c r="Q34" s="96">
        <f>$A$30</f>
        <v>14</v>
      </c>
      <c r="R34" s="96">
        <f>$A$31</f>
        <v>31</v>
      </c>
      <c r="S34" s="96">
        <f>$A$32</f>
        <v>6</v>
      </c>
      <c r="T34" s="96">
        <f>$A$33</f>
        <v>50</v>
      </c>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row>
    <row r="35" spans="1:102" ht="13.5" thickBot="1">
      <c r="A35" s="90">
        <f>IF(Entries!$B62=0," ",Entries!$A62)</f>
        <v>56</v>
      </c>
      <c r="B35" s="92">
        <f aca="true" ca="1" t="shared" si="1" ref="B35:B66">IF(A35=" "," ",RAND())</f>
        <v>0.11805902384416633</v>
      </c>
      <c r="C35" s="91">
        <f>IF(Entries!$B39=0," ",Entries!$A39)</f>
        <v>33</v>
      </c>
      <c r="D35" s="93"/>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row>
    <row r="36" spans="1:102" ht="13.5" thickBot="1">
      <c r="A36" s="90">
        <f>IF(Entries!$B29=0," ",Entries!$A29)</f>
        <v>23</v>
      </c>
      <c r="B36" s="92">
        <f ca="1" t="shared" si="1"/>
        <v>0.5255513278791792</v>
      </c>
      <c r="C36" s="91">
        <f>IF(Entries!$B40=0," ",Entries!$A40)</f>
        <v>34</v>
      </c>
      <c r="D36" s="93"/>
      <c r="E36" s="96">
        <f>$A$19</f>
        <v>7</v>
      </c>
      <c r="F36" s="96">
        <f>$A$20</f>
        <v>2</v>
      </c>
      <c r="G36" s="96">
        <f>$A$21</f>
        <v>47</v>
      </c>
      <c r="H36" s="96">
        <f>$A$22</f>
        <v>40</v>
      </c>
      <c r="I36" s="96">
        <f>$A$23</f>
        <v>38</v>
      </c>
      <c r="J36" s="96">
        <f>$A$24</f>
        <v>52</v>
      </c>
      <c r="K36" s="96">
        <f>$A$25</f>
        <v>4</v>
      </c>
      <c r="L36" s="96">
        <f>$A$26</f>
        <v>28</v>
      </c>
      <c r="M36" s="96">
        <f>$A$27</f>
        <v>57</v>
      </c>
      <c r="N36" s="96">
        <f>$A$28</f>
        <v>51</v>
      </c>
      <c r="O36" s="96">
        <f>$A$29</f>
        <v>3</v>
      </c>
      <c r="P36" s="96">
        <f>$A$30</f>
        <v>14</v>
      </c>
      <c r="Q36" s="96">
        <f>$A$31</f>
        <v>31</v>
      </c>
      <c r="R36" s="96">
        <f>$A$32</f>
        <v>6</v>
      </c>
      <c r="S36" s="96">
        <f>$A$33</f>
        <v>50</v>
      </c>
      <c r="T36" s="96">
        <f>$A$34</f>
        <v>53</v>
      </c>
      <c r="U36" s="96">
        <f>$A$35</f>
        <v>56</v>
      </c>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row>
    <row r="37" spans="1:102" ht="13.5" thickBot="1">
      <c r="A37" s="90">
        <f>IF(Entries!$B54=0," ",Entries!$A54)</f>
        <v>48</v>
      </c>
      <c r="B37" s="92">
        <f ca="1" t="shared" si="1"/>
        <v>0.719889360998325</v>
      </c>
      <c r="C37" s="91">
        <f>IF(Entries!$B41=0," ",Entries!$A41)</f>
        <v>35</v>
      </c>
      <c r="D37" s="93"/>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row>
    <row r="38" spans="1:102" ht="13.5" thickBot="1">
      <c r="A38" s="90">
        <f>IF(Entries!$B21=0," ",Entries!$A21)</f>
        <v>15</v>
      </c>
      <c r="B38" s="92">
        <f ca="1" t="shared" si="1"/>
        <v>0.3649046776573056</v>
      </c>
      <c r="C38" s="91">
        <f>IF(Entries!$B42=0," ",Entries!$A42)</f>
        <v>36</v>
      </c>
      <c r="D38" s="93"/>
      <c r="E38" s="96">
        <f>$A$20</f>
        <v>2</v>
      </c>
      <c r="F38" s="96">
        <f>$A$21</f>
        <v>47</v>
      </c>
      <c r="G38" s="96">
        <f>$A$22</f>
        <v>40</v>
      </c>
      <c r="H38" s="96">
        <f>$A$23</f>
        <v>38</v>
      </c>
      <c r="I38" s="96">
        <f>$A$24</f>
        <v>52</v>
      </c>
      <c r="J38" s="96">
        <f>$A$25</f>
        <v>4</v>
      </c>
      <c r="K38" s="96">
        <f>$A$26</f>
        <v>28</v>
      </c>
      <c r="L38" s="96">
        <f>$A$27</f>
        <v>57</v>
      </c>
      <c r="M38" s="96">
        <f>$A$28</f>
        <v>51</v>
      </c>
      <c r="N38" s="96">
        <f>$A$29</f>
        <v>3</v>
      </c>
      <c r="O38" s="96">
        <f>$A$30</f>
        <v>14</v>
      </c>
      <c r="P38" s="96">
        <f>$A$31</f>
        <v>31</v>
      </c>
      <c r="Q38" s="96">
        <f>$A$32</f>
        <v>6</v>
      </c>
      <c r="R38" s="96">
        <f>$A$33</f>
        <v>50</v>
      </c>
      <c r="S38" s="96">
        <f>$A$34</f>
        <v>53</v>
      </c>
      <c r="T38" s="96">
        <f>$A$35</f>
        <v>56</v>
      </c>
      <c r="U38" s="96">
        <f>$A$36</f>
        <v>23</v>
      </c>
      <c r="V38" s="96">
        <f>$A$37</f>
        <v>48</v>
      </c>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row>
    <row r="39" spans="1:102" ht="13.5" thickBot="1">
      <c r="A39" s="90">
        <f>IF(Entries!$B51=0," ",Entries!$A51)</f>
        <v>45</v>
      </c>
      <c r="B39" s="92">
        <f ca="1" t="shared" si="1"/>
        <v>0.6549886961364055</v>
      </c>
      <c r="C39" s="91">
        <f>IF(Entries!$B43=0," ",Entries!$A43)</f>
        <v>37</v>
      </c>
      <c r="D39" s="93"/>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row>
    <row r="40" spans="1:102" ht="13.5" thickBot="1">
      <c r="A40" s="90">
        <f>IF(Entries!$B22=0," ",Entries!$A22)</f>
        <v>16</v>
      </c>
      <c r="B40" s="92">
        <f ca="1" t="shared" si="1"/>
        <v>0.4800891572837318</v>
      </c>
      <c r="C40" s="91">
        <f>IF(Entries!$B44=0," ",Entries!$A44)</f>
        <v>38</v>
      </c>
      <c r="D40" s="93"/>
      <c r="E40" s="96">
        <f>$A$21</f>
        <v>47</v>
      </c>
      <c r="F40" s="96">
        <f>$A$22</f>
        <v>40</v>
      </c>
      <c r="G40" s="96">
        <f>$A$23</f>
        <v>38</v>
      </c>
      <c r="H40" s="96">
        <f>$A$24</f>
        <v>52</v>
      </c>
      <c r="I40" s="96">
        <f>$A$25</f>
        <v>4</v>
      </c>
      <c r="J40" s="96">
        <f>$A$26</f>
        <v>28</v>
      </c>
      <c r="K40" s="96">
        <f>$A$27</f>
        <v>57</v>
      </c>
      <c r="L40" s="96">
        <f>$A$28</f>
        <v>51</v>
      </c>
      <c r="M40" s="96">
        <f>$A$29</f>
        <v>3</v>
      </c>
      <c r="N40" s="96">
        <f>$A$30</f>
        <v>14</v>
      </c>
      <c r="O40" s="96">
        <f>$A$31</f>
        <v>31</v>
      </c>
      <c r="P40" s="96">
        <f>$A$32</f>
        <v>6</v>
      </c>
      <c r="Q40" s="96">
        <f>$A$33</f>
        <v>50</v>
      </c>
      <c r="R40" s="96">
        <f>$A$34</f>
        <v>53</v>
      </c>
      <c r="S40" s="96">
        <f>$A$35</f>
        <v>56</v>
      </c>
      <c r="T40" s="96">
        <f>$A$36</f>
        <v>23</v>
      </c>
      <c r="U40" s="96">
        <f>$A$37</f>
        <v>48</v>
      </c>
      <c r="V40" s="96">
        <f>$A$38</f>
        <v>15</v>
      </c>
      <c r="W40" s="96">
        <f>$A$39</f>
        <v>45</v>
      </c>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row>
    <row r="41" spans="1:102" ht="13.5" thickBot="1">
      <c r="A41" s="90">
        <f>IF(Entries!$B33=0," ",Entries!$A33)</f>
        <v>27</v>
      </c>
      <c r="B41" s="92">
        <f ca="1" t="shared" si="1"/>
        <v>0.7652302305406147</v>
      </c>
      <c r="C41" s="91">
        <f>IF(Entries!$B45=0," ",Entries!$A45)</f>
        <v>39</v>
      </c>
      <c r="D41" s="93"/>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row>
    <row r="42" spans="1:102" ht="13.5" thickBot="1">
      <c r="A42" s="90">
        <f>IF(Entries!$B35=0," ",Entries!$A35)</f>
        <v>29</v>
      </c>
      <c r="B42" s="92">
        <f ca="1" t="shared" si="1"/>
        <v>0.9896020088574191</v>
      </c>
      <c r="C42" s="91">
        <f>IF(Entries!$B46=0," ",Entries!$A46)</f>
        <v>40</v>
      </c>
      <c r="D42" s="93"/>
      <c r="E42" s="96">
        <f>$A$22</f>
        <v>40</v>
      </c>
      <c r="F42" s="96">
        <f>$A$23</f>
        <v>38</v>
      </c>
      <c r="G42" s="96">
        <f>$A$24</f>
        <v>52</v>
      </c>
      <c r="H42" s="96">
        <f>$A$25</f>
        <v>4</v>
      </c>
      <c r="I42" s="96">
        <f>$A$26</f>
        <v>28</v>
      </c>
      <c r="J42" s="96">
        <f>$A$27</f>
        <v>57</v>
      </c>
      <c r="K42" s="96">
        <f>$A$28</f>
        <v>51</v>
      </c>
      <c r="L42" s="96">
        <f>$A$29</f>
        <v>3</v>
      </c>
      <c r="M42" s="96">
        <f>$A$30</f>
        <v>14</v>
      </c>
      <c r="N42" s="96">
        <f>$A$31</f>
        <v>31</v>
      </c>
      <c r="O42" s="96">
        <f>$A$32</f>
        <v>6</v>
      </c>
      <c r="P42" s="96">
        <f>$A$33</f>
        <v>50</v>
      </c>
      <c r="Q42" s="96">
        <f>$A$34</f>
        <v>53</v>
      </c>
      <c r="R42" s="96">
        <f>$A$35</f>
        <v>56</v>
      </c>
      <c r="S42" s="96">
        <f>$A$36</f>
        <v>23</v>
      </c>
      <c r="T42" s="96">
        <f>$A$37</f>
        <v>48</v>
      </c>
      <c r="U42" s="96">
        <f>$A$38</f>
        <v>15</v>
      </c>
      <c r="V42" s="96">
        <f>$A$39</f>
        <v>45</v>
      </c>
      <c r="W42" s="96">
        <f>$A$40</f>
        <v>16</v>
      </c>
      <c r="X42" s="96">
        <f>$A$41</f>
        <v>27</v>
      </c>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row>
    <row r="43" spans="1:102" ht="13.5" thickBot="1">
      <c r="A43" s="90">
        <f>IF(Entries!$B48=0," ",Entries!$A48)</f>
        <v>42</v>
      </c>
      <c r="B43" s="92">
        <f ca="1" t="shared" si="1"/>
        <v>0.17291039501274452</v>
      </c>
      <c r="C43" s="91">
        <f>IF(Entries!$B47=0," ",Entries!$A47)</f>
        <v>41</v>
      </c>
      <c r="D43" s="93"/>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row>
    <row r="44" spans="1:102" ht="13.5" thickBot="1">
      <c r="A44" s="90">
        <f>IF(Entries!$B66=0," ",Entries!$A66)</f>
        <v>60</v>
      </c>
      <c r="B44" s="92">
        <f ca="1" t="shared" si="1"/>
        <v>0.09902285957991064</v>
      </c>
      <c r="C44" s="91">
        <f>IF(Entries!$B48=0," ",Entries!$A48)</f>
        <v>42</v>
      </c>
      <c r="D44" s="93"/>
      <c r="E44" s="96">
        <f>$A$23</f>
        <v>38</v>
      </c>
      <c r="F44" s="96">
        <f>$A$24</f>
        <v>52</v>
      </c>
      <c r="G44" s="96">
        <f>$A$25</f>
        <v>4</v>
      </c>
      <c r="H44" s="96">
        <f>$A$26</f>
        <v>28</v>
      </c>
      <c r="I44" s="96">
        <f>$A$27</f>
        <v>57</v>
      </c>
      <c r="J44" s="96">
        <f>$A$28</f>
        <v>51</v>
      </c>
      <c r="K44" s="96">
        <f>$A$29</f>
        <v>3</v>
      </c>
      <c r="L44" s="96">
        <f>$A$30</f>
        <v>14</v>
      </c>
      <c r="M44" s="96">
        <f>$A$31</f>
        <v>31</v>
      </c>
      <c r="N44" s="96">
        <f>$A$32</f>
        <v>6</v>
      </c>
      <c r="O44" s="96">
        <f>$A$33</f>
        <v>50</v>
      </c>
      <c r="P44" s="96">
        <f>$A$34</f>
        <v>53</v>
      </c>
      <c r="Q44" s="96">
        <f>$A$35</f>
        <v>56</v>
      </c>
      <c r="R44" s="96">
        <f>$A$36</f>
        <v>23</v>
      </c>
      <c r="S44" s="96">
        <f>$A$37</f>
        <v>48</v>
      </c>
      <c r="T44" s="96">
        <f>$A$38</f>
        <v>15</v>
      </c>
      <c r="U44" s="96">
        <f>$A$39</f>
        <v>45</v>
      </c>
      <c r="V44" s="96">
        <f>$A$40</f>
        <v>16</v>
      </c>
      <c r="W44" s="96">
        <f>$A$41</f>
        <v>27</v>
      </c>
      <c r="X44" s="96">
        <f>$A$42</f>
        <v>29</v>
      </c>
      <c r="Y44" s="96">
        <f>$A$43</f>
        <v>42</v>
      </c>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row>
    <row r="45" spans="1:102" ht="13.5" thickBot="1">
      <c r="A45" s="90">
        <f>IF(Entries!$B17=0," ",Entries!$A17)</f>
        <v>11</v>
      </c>
      <c r="B45" s="92">
        <f ca="1" t="shared" si="1"/>
        <v>0.9452367572310411</v>
      </c>
      <c r="C45" s="91">
        <f>IF(Entries!$B49=0," ",Entries!$A49)</f>
        <v>43</v>
      </c>
      <c r="D45" s="93"/>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row>
    <row r="46" spans="1:102" ht="13.5" thickBot="1">
      <c r="A46" s="90">
        <f>IF(Entries!$B14=0," ",Entries!$A14)</f>
        <v>8</v>
      </c>
      <c r="B46" s="92">
        <f ca="1" t="shared" si="1"/>
        <v>0.989115764540661</v>
      </c>
      <c r="C46" s="91">
        <f>IF(Entries!$B50=0," ",Entries!$A50)</f>
        <v>44</v>
      </c>
      <c r="D46" s="93"/>
      <c r="E46" s="96">
        <f>$A$24</f>
        <v>52</v>
      </c>
      <c r="F46" s="96">
        <f>$A$25</f>
        <v>4</v>
      </c>
      <c r="G46" s="96">
        <f>$A$26</f>
        <v>28</v>
      </c>
      <c r="H46" s="96">
        <f>$A$27</f>
        <v>57</v>
      </c>
      <c r="I46" s="96">
        <f>$A$28</f>
        <v>51</v>
      </c>
      <c r="J46" s="96">
        <f>$A$29</f>
        <v>3</v>
      </c>
      <c r="K46" s="96">
        <f>$A$30</f>
        <v>14</v>
      </c>
      <c r="L46" s="96">
        <f>$A$31</f>
        <v>31</v>
      </c>
      <c r="M46" s="96">
        <f>$A$32</f>
        <v>6</v>
      </c>
      <c r="N46" s="96">
        <f>$A$33</f>
        <v>50</v>
      </c>
      <c r="O46" s="96">
        <f>$A$34</f>
        <v>53</v>
      </c>
      <c r="P46" s="96">
        <f>$A$35</f>
        <v>56</v>
      </c>
      <c r="Q46" s="96">
        <f>$A$36</f>
        <v>23</v>
      </c>
      <c r="R46" s="96">
        <f>$A$37</f>
        <v>48</v>
      </c>
      <c r="S46" s="96">
        <f>$A$38</f>
        <v>15</v>
      </c>
      <c r="T46" s="96">
        <f>$A$39</f>
        <v>45</v>
      </c>
      <c r="U46" s="96">
        <f>$A$40</f>
        <v>16</v>
      </c>
      <c r="V46" s="96">
        <f>$A$41</f>
        <v>27</v>
      </c>
      <c r="W46" s="96">
        <f>$A$42</f>
        <v>29</v>
      </c>
      <c r="X46" s="96">
        <f>$A$43</f>
        <v>42</v>
      </c>
      <c r="Y46" s="96">
        <f>$A$44</f>
        <v>60</v>
      </c>
      <c r="Z46" s="96">
        <f>$A$45</f>
        <v>11</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row>
    <row r="47" spans="1:102" ht="13.5" thickBot="1">
      <c r="A47" s="90">
        <f>IF(Entries!$B26=0," ",Entries!$A26)</f>
        <v>20</v>
      </c>
      <c r="B47" s="92">
        <f ca="1" t="shared" si="1"/>
        <v>0.06671880173719247</v>
      </c>
      <c r="C47" s="91">
        <f>IF(Entries!$B51=0," ",Entries!$A51)</f>
        <v>45</v>
      </c>
      <c r="D47" s="93"/>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row>
    <row r="48" spans="1:102" ht="13.5" thickBot="1">
      <c r="A48" s="90">
        <f>IF(Entries!$B19=0," ",Entries!$A19)</f>
        <v>13</v>
      </c>
      <c r="B48" s="92">
        <f ca="1" t="shared" si="1"/>
        <v>0.009884409290111251</v>
      </c>
      <c r="C48" s="91">
        <f>IF(Entries!$B52=0," ",Entries!$A52)</f>
        <v>46</v>
      </c>
      <c r="D48" s="93"/>
      <c r="E48" s="96">
        <f>$A$25</f>
        <v>4</v>
      </c>
      <c r="F48" s="96">
        <f>$A$26</f>
        <v>28</v>
      </c>
      <c r="G48" s="96">
        <f>$A$27</f>
        <v>57</v>
      </c>
      <c r="H48" s="96">
        <f>$A$28</f>
        <v>51</v>
      </c>
      <c r="I48" s="96">
        <f>$A$29</f>
        <v>3</v>
      </c>
      <c r="J48" s="96">
        <f>$A$30</f>
        <v>14</v>
      </c>
      <c r="K48" s="96">
        <f>$A$31</f>
        <v>31</v>
      </c>
      <c r="L48" s="96">
        <f>$A$32</f>
        <v>6</v>
      </c>
      <c r="M48" s="96">
        <f>$A$33</f>
        <v>50</v>
      </c>
      <c r="N48" s="96">
        <f>$A$34</f>
        <v>53</v>
      </c>
      <c r="O48" s="96">
        <f>$A$35</f>
        <v>56</v>
      </c>
      <c r="P48" s="96">
        <f>$A$36</f>
        <v>23</v>
      </c>
      <c r="Q48" s="96">
        <f>$A$37</f>
        <v>48</v>
      </c>
      <c r="R48" s="96">
        <f>$A$38</f>
        <v>15</v>
      </c>
      <c r="S48" s="96">
        <f>$A$39</f>
        <v>45</v>
      </c>
      <c r="T48" s="96">
        <f>$A$40</f>
        <v>16</v>
      </c>
      <c r="U48" s="96">
        <f>$A$41</f>
        <v>27</v>
      </c>
      <c r="V48" s="96">
        <f>$A$42</f>
        <v>29</v>
      </c>
      <c r="W48" s="96">
        <f>$A$43</f>
        <v>42</v>
      </c>
      <c r="X48" s="96">
        <f>$A$44</f>
        <v>60</v>
      </c>
      <c r="Y48" s="96">
        <f>$A$45</f>
        <v>11</v>
      </c>
      <c r="Z48" s="96">
        <f>$A$46</f>
        <v>8</v>
      </c>
      <c r="AA48" s="96">
        <f>$A$47</f>
        <v>20</v>
      </c>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row>
    <row r="49" spans="1:102" ht="13.5" thickBot="1">
      <c r="A49" s="90">
        <f>IF(Entries!$B39=0," ",Entries!$A39)</f>
        <v>33</v>
      </c>
      <c r="B49" s="92">
        <f ca="1" t="shared" si="1"/>
        <v>0.7804552445913395</v>
      </c>
      <c r="C49" s="91">
        <f>IF(Entries!$B53=0," ",Entries!$A53)</f>
        <v>47</v>
      </c>
      <c r="D49" s="93"/>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row>
    <row r="50" spans="1:102" ht="13.5" thickBot="1">
      <c r="A50" s="90">
        <f>IF(Entries!$B49=0," ",Entries!$A49)</f>
        <v>43</v>
      </c>
      <c r="B50" s="92">
        <f ca="1" t="shared" si="1"/>
        <v>0.8561393901116889</v>
      </c>
      <c r="C50" s="91">
        <f>IF(Entries!$B54=0," ",Entries!$A54)</f>
        <v>48</v>
      </c>
      <c r="D50" s="93"/>
      <c r="E50" s="96">
        <f>$A$26</f>
        <v>28</v>
      </c>
      <c r="F50" s="96">
        <f>$A$27</f>
        <v>57</v>
      </c>
      <c r="G50" s="96">
        <f>$A$28</f>
        <v>51</v>
      </c>
      <c r="H50" s="96">
        <f>$A$29</f>
        <v>3</v>
      </c>
      <c r="I50" s="96">
        <f>$A$30</f>
        <v>14</v>
      </c>
      <c r="J50" s="96">
        <f>$A$31</f>
        <v>31</v>
      </c>
      <c r="K50" s="96">
        <f>$A$32</f>
        <v>6</v>
      </c>
      <c r="L50" s="96">
        <f>$A$33</f>
        <v>50</v>
      </c>
      <c r="M50" s="96">
        <f>$A$34</f>
        <v>53</v>
      </c>
      <c r="N50" s="96">
        <f>$A$35</f>
        <v>56</v>
      </c>
      <c r="O50" s="96">
        <f>$A$36</f>
        <v>23</v>
      </c>
      <c r="P50" s="96">
        <f>$A$37</f>
        <v>48</v>
      </c>
      <c r="Q50" s="96">
        <f>$A$38</f>
        <v>15</v>
      </c>
      <c r="R50" s="96">
        <f>$A$39</f>
        <v>45</v>
      </c>
      <c r="S50" s="96">
        <f>$A$40</f>
        <v>16</v>
      </c>
      <c r="T50" s="96">
        <f>$A$41</f>
        <v>27</v>
      </c>
      <c r="U50" s="96">
        <f>$A$42</f>
        <v>29</v>
      </c>
      <c r="V50" s="96">
        <f>$A$43</f>
        <v>42</v>
      </c>
      <c r="W50" s="96">
        <f>$A$44</f>
        <v>60</v>
      </c>
      <c r="X50" s="96">
        <f>$A$45</f>
        <v>11</v>
      </c>
      <c r="Y50" s="96">
        <f>$A$46</f>
        <v>8</v>
      </c>
      <c r="Z50" s="96">
        <f>$A$47</f>
        <v>20</v>
      </c>
      <c r="AA50" s="96">
        <f>$A$48</f>
        <v>13</v>
      </c>
      <c r="AB50" s="96">
        <f>$A$49</f>
        <v>33</v>
      </c>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row>
    <row r="51" spans="1:102" ht="13.5" thickBot="1">
      <c r="A51" s="90">
        <f>IF(Entries!$B27=0," ",Entries!$A27)</f>
        <v>21</v>
      </c>
      <c r="B51" s="92">
        <f ca="1" t="shared" si="1"/>
        <v>0.36919154112808084</v>
      </c>
      <c r="C51" s="91">
        <f>IF(Entries!$B55=0," ",Entries!$A55)</f>
        <v>49</v>
      </c>
      <c r="D51" s="93"/>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row>
    <row r="52" spans="1:102" ht="13.5" thickBot="1">
      <c r="A52" s="90">
        <f>IF(Entries!$B61=0," ",Entries!$A61)</f>
        <v>55</v>
      </c>
      <c r="B52" s="92">
        <f ca="1" t="shared" si="1"/>
        <v>0.6696456479166305</v>
      </c>
      <c r="C52" s="91">
        <f>IF(Entries!$B56=0," ",Entries!$A56)</f>
        <v>50</v>
      </c>
      <c r="D52" s="93"/>
      <c r="E52" s="96">
        <f>$A$27</f>
        <v>57</v>
      </c>
      <c r="F52" s="96">
        <f>$A$28</f>
        <v>51</v>
      </c>
      <c r="G52" s="96">
        <f>$A$29</f>
        <v>3</v>
      </c>
      <c r="H52" s="96">
        <f>$A$30</f>
        <v>14</v>
      </c>
      <c r="I52" s="96">
        <f>$A$31</f>
        <v>31</v>
      </c>
      <c r="J52" s="96">
        <f>$A$32</f>
        <v>6</v>
      </c>
      <c r="K52" s="96">
        <f>$A$33</f>
        <v>50</v>
      </c>
      <c r="L52" s="96">
        <f>$A$34</f>
        <v>53</v>
      </c>
      <c r="M52" s="96">
        <f>$A$35</f>
        <v>56</v>
      </c>
      <c r="N52" s="96">
        <f>$A$36</f>
        <v>23</v>
      </c>
      <c r="O52" s="96">
        <f>$A$37</f>
        <v>48</v>
      </c>
      <c r="P52" s="96">
        <f>$A$38</f>
        <v>15</v>
      </c>
      <c r="Q52" s="96">
        <f>$A$39</f>
        <v>45</v>
      </c>
      <c r="R52" s="96">
        <f>$A$40</f>
        <v>16</v>
      </c>
      <c r="S52" s="96">
        <f>$A$41</f>
        <v>27</v>
      </c>
      <c r="T52" s="96">
        <f>$A$42</f>
        <v>29</v>
      </c>
      <c r="U52" s="96">
        <f>$A$43</f>
        <v>42</v>
      </c>
      <c r="V52" s="96">
        <f>$A$44</f>
        <v>60</v>
      </c>
      <c r="W52" s="96">
        <f>$A$45</f>
        <v>11</v>
      </c>
      <c r="X52" s="96">
        <f>$A$46</f>
        <v>8</v>
      </c>
      <c r="Y52" s="96">
        <f>$A$47</f>
        <v>20</v>
      </c>
      <c r="Z52" s="96">
        <f>$A$48</f>
        <v>13</v>
      </c>
      <c r="AA52" s="96">
        <f>$A$49</f>
        <v>33</v>
      </c>
      <c r="AB52" s="96">
        <f>$A$50</f>
        <v>43</v>
      </c>
      <c r="AC52" s="96">
        <f>$A$51</f>
        <v>21</v>
      </c>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row>
    <row r="53" spans="1:102" ht="13.5" thickBot="1">
      <c r="A53" s="90">
        <f>IF(Entries!$B23=0," ",Entries!$A23)</f>
        <v>17</v>
      </c>
      <c r="B53" s="92">
        <f ca="1" t="shared" si="1"/>
        <v>0.29297806892394807</v>
      </c>
      <c r="C53" s="91">
        <f>IF(Entries!$B57=0," ",Entries!$A57)</f>
        <v>51</v>
      </c>
      <c r="D53" s="93"/>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row>
    <row r="54" spans="1:102" ht="13.5" thickBot="1">
      <c r="A54" s="90">
        <f>IF(Entries!$B36=0," ",Entries!$A36)</f>
        <v>30</v>
      </c>
      <c r="B54" s="92">
        <f ca="1" t="shared" si="1"/>
        <v>0.8353397700434432</v>
      </c>
      <c r="C54" s="91">
        <f>IF(Entries!$B58=0," ",Entries!$A58)</f>
        <v>52</v>
      </c>
      <c r="D54" s="93"/>
      <c r="E54" s="96">
        <f>$A$28</f>
        <v>51</v>
      </c>
      <c r="F54" s="96">
        <f>$A$29</f>
        <v>3</v>
      </c>
      <c r="G54" s="96">
        <f>$A$30</f>
        <v>14</v>
      </c>
      <c r="H54" s="96">
        <f>$A$31</f>
        <v>31</v>
      </c>
      <c r="I54" s="96">
        <f>$A$32</f>
        <v>6</v>
      </c>
      <c r="J54" s="96">
        <f>$A$33</f>
        <v>50</v>
      </c>
      <c r="K54" s="96">
        <f>$A$34</f>
        <v>53</v>
      </c>
      <c r="L54" s="96">
        <f>$A$35</f>
        <v>56</v>
      </c>
      <c r="M54" s="96">
        <f>$A$36</f>
        <v>23</v>
      </c>
      <c r="N54" s="96">
        <f>$A$37</f>
        <v>48</v>
      </c>
      <c r="O54" s="96">
        <f>$A$38</f>
        <v>15</v>
      </c>
      <c r="P54" s="96">
        <f>$A$39</f>
        <v>45</v>
      </c>
      <c r="Q54" s="96">
        <f>$A$40</f>
        <v>16</v>
      </c>
      <c r="R54" s="96">
        <f>$A$41</f>
        <v>27</v>
      </c>
      <c r="S54" s="96">
        <f>$A$42</f>
        <v>29</v>
      </c>
      <c r="T54" s="96">
        <f>$A$43</f>
        <v>42</v>
      </c>
      <c r="U54" s="96">
        <f>$A$44</f>
        <v>60</v>
      </c>
      <c r="V54" s="96">
        <f>$A$45</f>
        <v>11</v>
      </c>
      <c r="W54" s="96">
        <f>$A$46</f>
        <v>8</v>
      </c>
      <c r="X54" s="96">
        <f>$A$47</f>
        <v>20</v>
      </c>
      <c r="Y54" s="96">
        <f>$A$48</f>
        <v>13</v>
      </c>
      <c r="Z54" s="96">
        <f>$A$49</f>
        <v>33</v>
      </c>
      <c r="AA54" s="96">
        <f>$A$50</f>
        <v>43</v>
      </c>
      <c r="AB54" s="96">
        <f>$A$51</f>
        <v>21</v>
      </c>
      <c r="AC54" s="96">
        <f>$A$52</f>
        <v>55</v>
      </c>
      <c r="AD54" s="96">
        <f>$A$53</f>
        <v>17</v>
      </c>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row>
    <row r="55" spans="1:102" ht="13.5" thickBot="1">
      <c r="A55" s="90">
        <f>IF(Entries!$B47=0," ",Entries!$A47)</f>
        <v>41</v>
      </c>
      <c r="B55" s="92">
        <f ca="1" t="shared" si="1"/>
        <v>0.23724980949537078</v>
      </c>
      <c r="C55" s="91">
        <f>IF(Entries!$B59=0," ",Entries!$A59)</f>
        <v>53</v>
      </c>
      <c r="D55" s="93"/>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row>
    <row r="56" spans="1:102" ht="13.5" thickBot="1">
      <c r="A56" s="90">
        <f>IF(Entries!$B25=0," ",Entries!$A25)</f>
        <v>19</v>
      </c>
      <c r="B56" s="92">
        <f ca="1" t="shared" si="1"/>
        <v>0.5093030774326427</v>
      </c>
      <c r="C56" s="91">
        <f>IF(Entries!$B60=0," ",Entries!$A60)</f>
        <v>54</v>
      </c>
      <c r="D56" s="93"/>
      <c r="E56" s="96">
        <f>$A$29</f>
        <v>3</v>
      </c>
      <c r="F56" s="96">
        <f>$A$30</f>
        <v>14</v>
      </c>
      <c r="G56" s="96">
        <f>$A$31</f>
        <v>31</v>
      </c>
      <c r="H56" s="96">
        <f>$A$32</f>
        <v>6</v>
      </c>
      <c r="I56" s="96">
        <f>$A$33</f>
        <v>50</v>
      </c>
      <c r="J56" s="96">
        <f>$A$34</f>
        <v>53</v>
      </c>
      <c r="K56" s="96">
        <f>$A$35</f>
        <v>56</v>
      </c>
      <c r="L56" s="96">
        <f>$A$36</f>
        <v>23</v>
      </c>
      <c r="M56" s="96">
        <f>$A$37</f>
        <v>48</v>
      </c>
      <c r="N56" s="96">
        <f>$A$38</f>
        <v>15</v>
      </c>
      <c r="O56" s="96">
        <f>$A$39</f>
        <v>45</v>
      </c>
      <c r="P56" s="96">
        <f>$A$40</f>
        <v>16</v>
      </c>
      <c r="Q56" s="96">
        <f>$A$41</f>
        <v>27</v>
      </c>
      <c r="R56" s="96">
        <f>$A$42</f>
        <v>29</v>
      </c>
      <c r="S56" s="96">
        <f>$A$43</f>
        <v>42</v>
      </c>
      <c r="T56" s="96">
        <f>$A$44</f>
        <v>60</v>
      </c>
      <c r="U56" s="96">
        <f>$A$45</f>
        <v>11</v>
      </c>
      <c r="V56" s="96">
        <f>$A$46</f>
        <v>8</v>
      </c>
      <c r="W56" s="96">
        <f>$A$47</f>
        <v>20</v>
      </c>
      <c r="X56" s="96">
        <f>$A$48</f>
        <v>13</v>
      </c>
      <c r="Y56" s="96">
        <f>$A$49</f>
        <v>33</v>
      </c>
      <c r="Z56" s="96">
        <f>$A$50</f>
        <v>43</v>
      </c>
      <c r="AA56" s="96">
        <f>$A$51</f>
        <v>21</v>
      </c>
      <c r="AB56" s="96">
        <f>$A$52</f>
        <v>55</v>
      </c>
      <c r="AC56" s="96">
        <f>$A$53</f>
        <v>17</v>
      </c>
      <c r="AD56" s="96">
        <f>$A$54</f>
        <v>30</v>
      </c>
      <c r="AE56" s="96">
        <f>$A$55</f>
        <v>41</v>
      </c>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row>
    <row r="57" spans="1:102" ht="13.5" thickBot="1">
      <c r="A57" s="90">
        <f>IF(Entries!$B55=0," ",Entries!$A55)</f>
        <v>49</v>
      </c>
      <c r="B57" s="92">
        <f ca="1" t="shared" si="1"/>
        <v>0.3188653457144648</v>
      </c>
      <c r="C57" s="91">
        <f>IF(Entries!$B61=0," ",Entries!$A61)</f>
        <v>55</v>
      </c>
      <c r="D57" s="93"/>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row>
    <row r="58" spans="1:102" ht="13.5" thickBot="1">
      <c r="A58" s="90">
        <f>IF(Entries!$B18=0," ",Entries!$A18)</f>
        <v>12</v>
      </c>
      <c r="B58" s="92">
        <f ca="1" t="shared" si="1"/>
        <v>0.4059750107967156</v>
      </c>
      <c r="C58" s="91">
        <f>IF(Entries!$B62=0," ",Entries!$A62)</f>
        <v>56</v>
      </c>
      <c r="D58" s="93"/>
      <c r="E58" s="96">
        <f>$A$30</f>
        <v>14</v>
      </c>
      <c r="F58" s="96">
        <f>$A$31</f>
        <v>31</v>
      </c>
      <c r="G58" s="96">
        <f>$A$32</f>
        <v>6</v>
      </c>
      <c r="H58" s="96">
        <f>$A$33</f>
        <v>50</v>
      </c>
      <c r="I58" s="96">
        <f>$A$34</f>
        <v>53</v>
      </c>
      <c r="J58" s="96">
        <f>$A$35</f>
        <v>56</v>
      </c>
      <c r="K58" s="96">
        <f>$A$36</f>
        <v>23</v>
      </c>
      <c r="L58" s="96">
        <f>$A$37</f>
        <v>48</v>
      </c>
      <c r="M58" s="96">
        <f>$A$38</f>
        <v>15</v>
      </c>
      <c r="N58" s="96">
        <f>$A$39</f>
        <v>45</v>
      </c>
      <c r="O58" s="96">
        <f>$A$40</f>
        <v>16</v>
      </c>
      <c r="P58" s="96">
        <f>$A$41</f>
        <v>27</v>
      </c>
      <c r="Q58" s="96">
        <f>$A$42</f>
        <v>29</v>
      </c>
      <c r="R58" s="96">
        <f>$A$43</f>
        <v>42</v>
      </c>
      <c r="S58" s="96">
        <f>$A$44</f>
        <v>60</v>
      </c>
      <c r="T58" s="96">
        <f>$A$45</f>
        <v>11</v>
      </c>
      <c r="U58" s="96">
        <f>$A$46</f>
        <v>8</v>
      </c>
      <c r="V58" s="96">
        <f>$A$47</f>
        <v>20</v>
      </c>
      <c r="W58" s="96">
        <f>$A$48</f>
        <v>13</v>
      </c>
      <c r="X58" s="96">
        <f>$A$49</f>
        <v>33</v>
      </c>
      <c r="Y58" s="96">
        <f>$A$50</f>
        <v>43</v>
      </c>
      <c r="Z58" s="96">
        <f>$A$51</f>
        <v>21</v>
      </c>
      <c r="AA58" s="96">
        <f>$A$52</f>
        <v>55</v>
      </c>
      <c r="AB58" s="96">
        <f>$A$53</f>
        <v>17</v>
      </c>
      <c r="AC58" s="96">
        <f>$A$54</f>
        <v>30</v>
      </c>
      <c r="AD58" s="96">
        <f>$A$55</f>
        <v>41</v>
      </c>
      <c r="AE58" s="96">
        <f>$A$56</f>
        <v>19</v>
      </c>
      <c r="AF58" s="96">
        <f>$A$57</f>
        <v>49</v>
      </c>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row>
    <row r="59" spans="1:102" ht="13.5" thickBot="1">
      <c r="A59" s="90">
        <f>IF(Entries!$B16=0," ",Entries!$A16)</f>
        <v>10</v>
      </c>
      <c r="B59" s="92">
        <f ca="1" t="shared" si="1"/>
        <v>0.614561226881144</v>
      </c>
      <c r="C59" s="91">
        <f>IF(Entries!$B63=0," ",Entries!$A63)</f>
        <v>57</v>
      </c>
      <c r="D59" s="93"/>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row>
    <row r="60" spans="1:102" ht="13.5" thickBot="1">
      <c r="A60" s="90">
        <f>IF(Entries!$B50=0," ",Entries!$A50)</f>
        <v>44</v>
      </c>
      <c r="B60" s="92">
        <f ca="1" t="shared" si="1"/>
        <v>0.07303909178150403</v>
      </c>
      <c r="C60" s="91">
        <f>IF(Entries!$B64=0," ",Entries!$A64)</f>
        <v>58</v>
      </c>
      <c r="D60" s="93"/>
      <c r="E60" s="96">
        <f>$A$31</f>
        <v>31</v>
      </c>
      <c r="F60" s="96">
        <f>$A$32</f>
        <v>6</v>
      </c>
      <c r="G60" s="96">
        <f>$A$33</f>
        <v>50</v>
      </c>
      <c r="H60" s="96">
        <f>$A$34</f>
        <v>53</v>
      </c>
      <c r="I60" s="96">
        <f>$A$35</f>
        <v>56</v>
      </c>
      <c r="J60" s="96">
        <f>$A$36</f>
        <v>23</v>
      </c>
      <c r="K60" s="96">
        <f>$A$37</f>
        <v>48</v>
      </c>
      <c r="L60" s="96">
        <f>$A$38</f>
        <v>15</v>
      </c>
      <c r="M60" s="96">
        <f>$A$39</f>
        <v>45</v>
      </c>
      <c r="N60" s="96">
        <f>$A$40</f>
        <v>16</v>
      </c>
      <c r="O60" s="96">
        <f>$A$41</f>
        <v>27</v>
      </c>
      <c r="P60" s="96">
        <f>$A$42</f>
        <v>29</v>
      </c>
      <c r="Q60" s="96">
        <f>$A$43</f>
        <v>42</v>
      </c>
      <c r="R60" s="96">
        <f>$A$44</f>
        <v>60</v>
      </c>
      <c r="S60" s="96">
        <f>$A$45</f>
        <v>11</v>
      </c>
      <c r="T60" s="96">
        <f>$A$46</f>
        <v>8</v>
      </c>
      <c r="U60" s="96">
        <f>$A$47</f>
        <v>20</v>
      </c>
      <c r="V60" s="96">
        <f>$A$48</f>
        <v>13</v>
      </c>
      <c r="W60" s="96">
        <f>$A$49</f>
        <v>33</v>
      </c>
      <c r="X60" s="96">
        <f>$A$50</f>
        <v>43</v>
      </c>
      <c r="Y60" s="96">
        <f>$A$51</f>
        <v>21</v>
      </c>
      <c r="Z60" s="96">
        <f>$A$52</f>
        <v>55</v>
      </c>
      <c r="AA60" s="96">
        <f>$A$53</f>
        <v>17</v>
      </c>
      <c r="AB60" s="96">
        <f>$A$54</f>
        <v>30</v>
      </c>
      <c r="AC60" s="96">
        <f>$A$55</f>
        <v>41</v>
      </c>
      <c r="AD60" s="96">
        <f>$A$56</f>
        <v>19</v>
      </c>
      <c r="AE60" s="96">
        <f>$A$57</f>
        <v>49</v>
      </c>
      <c r="AF60" s="96">
        <f>$A$58</f>
        <v>12</v>
      </c>
      <c r="AG60" s="96">
        <f>$A$59</f>
        <v>10</v>
      </c>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row>
    <row r="61" spans="1:102" ht="13.5" thickBot="1">
      <c r="A61" s="90">
        <f>IF(Entries!$B43=0," ",Entries!$A43)</f>
        <v>37</v>
      </c>
      <c r="B61" s="92">
        <f ca="1" t="shared" si="1"/>
        <v>0.5491023882247285</v>
      </c>
      <c r="C61" s="91">
        <f>IF(Entries!$B65=0," ",Entries!$A65)</f>
        <v>59</v>
      </c>
      <c r="D61" s="93"/>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row>
    <row r="62" spans="1:102" ht="13.5" thickBot="1">
      <c r="A62" s="90">
        <f>IF(Entries!$B30=0," ",Entries!$A30)</f>
        <v>24</v>
      </c>
      <c r="B62" s="92">
        <f ca="1" t="shared" si="1"/>
        <v>0.22960435767444887</v>
      </c>
      <c r="C62" s="91">
        <f>IF(Entries!$B66=0," ",Entries!$A66)</f>
        <v>60</v>
      </c>
      <c r="D62" s="93"/>
      <c r="E62" s="96">
        <f>$A$32</f>
        <v>6</v>
      </c>
      <c r="F62" s="96">
        <f>$A$33</f>
        <v>50</v>
      </c>
      <c r="G62" s="96">
        <f>$A$34</f>
        <v>53</v>
      </c>
      <c r="H62" s="96">
        <f>$A$35</f>
        <v>56</v>
      </c>
      <c r="I62" s="96">
        <f>$A$36</f>
        <v>23</v>
      </c>
      <c r="J62" s="96">
        <f>$A$37</f>
        <v>48</v>
      </c>
      <c r="K62" s="96">
        <f>$A$38</f>
        <v>15</v>
      </c>
      <c r="L62" s="96">
        <f>$A$39</f>
        <v>45</v>
      </c>
      <c r="M62" s="96">
        <f>$A$40</f>
        <v>16</v>
      </c>
      <c r="N62" s="96">
        <f>$A$41</f>
        <v>27</v>
      </c>
      <c r="O62" s="96">
        <f>$A$42</f>
        <v>29</v>
      </c>
      <c r="P62" s="96">
        <f>$A$43</f>
        <v>42</v>
      </c>
      <c r="Q62" s="96">
        <f>$A$44</f>
        <v>60</v>
      </c>
      <c r="R62" s="96">
        <f>$A$45</f>
        <v>11</v>
      </c>
      <c r="S62" s="96">
        <f>$A$46</f>
        <v>8</v>
      </c>
      <c r="T62" s="96">
        <f>$A$47</f>
        <v>20</v>
      </c>
      <c r="U62" s="96">
        <f>$A$48</f>
        <v>13</v>
      </c>
      <c r="V62" s="96">
        <f>$A$49</f>
        <v>33</v>
      </c>
      <c r="W62" s="96">
        <f>$A$50</f>
        <v>43</v>
      </c>
      <c r="X62" s="96">
        <f>$A$51</f>
        <v>21</v>
      </c>
      <c r="Y62" s="96">
        <f>$A$52</f>
        <v>55</v>
      </c>
      <c r="Z62" s="96">
        <f>$A$53</f>
        <v>17</v>
      </c>
      <c r="AA62" s="96">
        <f>$A$54</f>
        <v>30</v>
      </c>
      <c r="AB62" s="96">
        <f>$A$55</f>
        <v>41</v>
      </c>
      <c r="AC62" s="96">
        <f>$A$56</f>
        <v>19</v>
      </c>
      <c r="AD62" s="96">
        <f>$A$57</f>
        <v>49</v>
      </c>
      <c r="AE62" s="96">
        <f>$A$58</f>
        <v>12</v>
      </c>
      <c r="AF62" s="96">
        <f>$A$59</f>
        <v>10</v>
      </c>
      <c r="AG62" s="96">
        <f>$A$60</f>
        <v>44</v>
      </c>
      <c r="AH62" s="96">
        <f>$A$61</f>
        <v>37</v>
      </c>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row>
    <row r="63" spans="1:102" ht="13.5" thickBot="1">
      <c r="A63" s="90" t="str">
        <f>IF(Entries!$B67=0," ",Entries!$A67)</f>
        <v> </v>
      </c>
      <c r="B63" s="92" t="str">
        <f ca="1" t="shared" si="1"/>
        <v> </v>
      </c>
      <c r="C63" s="91" t="str">
        <f>IF(Entries!$B67=0," ",Entries!$A67)</f>
        <v> </v>
      </c>
      <c r="D63" s="93"/>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row>
    <row r="64" spans="1:102" ht="13.5" thickBot="1">
      <c r="A64" s="90" t="str">
        <f>IF(Entries!$B68=0," ",Entries!$A68)</f>
        <v> </v>
      </c>
      <c r="B64" s="92" t="str">
        <f ca="1" t="shared" si="1"/>
        <v> </v>
      </c>
      <c r="C64" s="91" t="str">
        <f>IF(Entries!$B68=0," ",Entries!$A68)</f>
        <v> </v>
      </c>
      <c r="D64" s="93"/>
      <c r="E64" s="96">
        <f>$A$33</f>
        <v>50</v>
      </c>
      <c r="F64" s="96">
        <f>$A$34</f>
        <v>53</v>
      </c>
      <c r="G64" s="96">
        <f>$A$35</f>
        <v>56</v>
      </c>
      <c r="H64" s="96">
        <f>$A$36</f>
        <v>23</v>
      </c>
      <c r="I64" s="96">
        <f>$A$37</f>
        <v>48</v>
      </c>
      <c r="J64" s="96">
        <f>$A$38</f>
        <v>15</v>
      </c>
      <c r="K64" s="96">
        <f>$A$39</f>
        <v>45</v>
      </c>
      <c r="L64" s="96">
        <f>$A$40</f>
        <v>16</v>
      </c>
      <c r="M64" s="96">
        <f>$A$41</f>
        <v>27</v>
      </c>
      <c r="N64" s="96">
        <f>$A$42</f>
        <v>29</v>
      </c>
      <c r="O64" s="96">
        <f>$A$43</f>
        <v>42</v>
      </c>
      <c r="P64" s="96">
        <f>$A$44</f>
        <v>60</v>
      </c>
      <c r="Q64" s="96">
        <f>$A$45</f>
        <v>11</v>
      </c>
      <c r="R64" s="96">
        <f>$A$46</f>
        <v>8</v>
      </c>
      <c r="S64" s="96">
        <f>$A$47</f>
        <v>20</v>
      </c>
      <c r="T64" s="96">
        <f>$A$48</f>
        <v>13</v>
      </c>
      <c r="U64" s="96">
        <f>$A$49</f>
        <v>33</v>
      </c>
      <c r="V64" s="96">
        <f>$A$50</f>
        <v>43</v>
      </c>
      <c r="W64" s="96">
        <f>$A$51</f>
        <v>21</v>
      </c>
      <c r="X64" s="96">
        <f>$A$52</f>
        <v>55</v>
      </c>
      <c r="Y64" s="96">
        <f>$A$53</f>
        <v>17</v>
      </c>
      <c r="Z64" s="96">
        <f>$A$54</f>
        <v>30</v>
      </c>
      <c r="AA64" s="96">
        <f>$A$55</f>
        <v>41</v>
      </c>
      <c r="AB64" s="96">
        <f>$A$56</f>
        <v>19</v>
      </c>
      <c r="AC64" s="96">
        <f>$A$57</f>
        <v>49</v>
      </c>
      <c r="AD64" s="96">
        <f>$A$58</f>
        <v>12</v>
      </c>
      <c r="AE64" s="96">
        <f>$A$59</f>
        <v>10</v>
      </c>
      <c r="AF64" s="96">
        <f>$A$60</f>
        <v>44</v>
      </c>
      <c r="AG64" s="96">
        <f>$A$61</f>
        <v>37</v>
      </c>
      <c r="AH64" s="96">
        <f>$A$62</f>
        <v>24</v>
      </c>
      <c r="AI64" s="96" t="str">
        <f>$A$63</f>
        <v> </v>
      </c>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row>
    <row r="65" spans="1:102" ht="13.5" thickBot="1">
      <c r="A65" s="90" t="str">
        <f>IF(Entries!$B69=0," ",Entries!$A69)</f>
        <v> </v>
      </c>
      <c r="B65" s="92" t="str">
        <f ca="1" t="shared" si="1"/>
        <v> </v>
      </c>
      <c r="C65" s="91" t="str">
        <f>IF(Entries!$B69=0," ",Entries!$A69)</f>
        <v> </v>
      </c>
      <c r="D65" s="93"/>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row>
    <row r="66" spans="1:102" ht="13.5" thickBot="1">
      <c r="A66" s="90" t="str">
        <f>IF(Entries!$B70=0," ",Entries!$A70)</f>
        <v> </v>
      </c>
      <c r="B66" s="92" t="str">
        <f ca="1" t="shared" si="1"/>
        <v> </v>
      </c>
      <c r="C66" s="91" t="str">
        <f>IF(Entries!$B70=0," ",Entries!$A70)</f>
        <v> </v>
      </c>
      <c r="D66" s="93"/>
      <c r="E66" s="96">
        <f>$A$34</f>
        <v>53</v>
      </c>
      <c r="F66" s="96">
        <f>$A$35</f>
        <v>56</v>
      </c>
      <c r="G66" s="96">
        <f>$A$36</f>
        <v>23</v>
      </c>
      <c r="H66" s="96">
        <f>$A$37</f>
        <v>48</v>
      </c>
      <c r="I66" s="96">
        <f>$A$38</f>
        <v>15</v>
      </c>
      <c r="J66" s="96">
        <f>$A$39</f>
        <v>45</v>
      </c>
      <c r="K66" s="96">
        <f>$A$40</f>
        <v>16</v>
      </c>
      <c r="L66" s="96">
        <f>$A$41</f>
        <v>27</v>
      </c>
      <c r="M66" s="96">
        <f>$A$42</f>
        <v>29</v>
      </c>
      <c r="N66" s="96">
        <f>$A$43</f>
        <v>42</v>
      </c>
      <c r="O66" s="96">
        <f>$A$44</f>
        <v>60</v>
      </c>
      <c r="P66" s="96">
        <f>$A$45</f>
        <v>11</v>
      </c>
      <c r="Q66" s="96">
        <f>$A$46</f>
        <v>8</v>
      </c>
      <c r="R66" s="96">
        <f>$A$47</f>
        <v>20</v>
      </c>
      <c r="S66" s="96">
        <f>$A$48</f>
        <v>13</v>
      </c>
      <c r="T66" s="96">
        <f>$A$49</f>
        <v>33</v>
      </c>
      <c r="U66" s="96">
        <f>$A$50</f>
        <v>43</v>
      </c>
      <c r="V66" s="96">
        <f>$A$51</f>
        <v>21</v>
      </c>
      <c r="W66" s="96">
        <f>$A$52</f>
        <v>55</v>
      </c>
      <c r="X66" s="96">
        <f>$A$53</f>
        <v>17</v>
      </c>
      <c r="Y66" s="96">
        <f>$A$54</f>
        <v>30</v>
      </c>
      <c r="Z66" s="96">
        <f>$A$55</f>
        <v>41</v>
      </c>
      <c r="AA66" s="96">
        <f>$A$56</f>
        <v>19</v>
      </c>
      <c r="AB66" s="96">
        <f>$A$57</f>
        <v>49</v>
      </c>
      <c r="AC66" s="96">
        <f>$A$58</f>
        <v>12</v>
      </c>
      <c r="AD66" s="96">
        <f>$A$59</f>
        <v>10</v>
      </c>
      <c r="AE66" s="96">
        <f>$A$60</f>
        <v>44</v>
      </c>
      <c r="AF66" s="96">
        <f>$A$61</f>
        <v>37</v>
      </c>
      <c r="AG66" s="96">
        <f>$A$62</f>
        <v>24</v>
      </c>
      <c r="AH66" s="96" t="str">
        <f>$A$63</f>
        <v> </v>
      </c>
      <c r="AI66" s="96" t="str">
        <f>$A$64</f>
        <v> </v>
      </c>
      <c r="AJ66" s="96" t="str">
        <f>$A$65</f>
        <v> </v>
      </c>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row>
    <row r="67" spans="1:102" ht="12.75">
      <c r="A67" s="93"/>
      <c r="B67" s="94"/>
      <c r="C67" s="94"/>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row>
    <row r="68" spans="1:102" ht="12.75">
      <c r="A68" s="93"/>
      <c r="B68" s="94"/>
      <c r="C68" s="94"/>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row>
    <row r="69" spans="1:102" ht="12.75">
      <c r="A69" s="93"/>
      <c r="B69" s="94"/>
      <c r="C69" s="94"/>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row>
    <row r="70" spans="1:102" ht="12.75">
      <c r="A70" s="93"/>
      <c r="B70" s="94"/>
      <c r="C70" s="94"/>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row>
    <row r="71" spans="1:102" ht="12.75">
      <c r="A71" s="93"/>
      <c r="B71" s="94"/>
      <c r="C71" s="9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row>
    <row r="72" spans="1:102" ht="12.75">
      <c r="A72" s="93"/>
      <c r="B72" s="94"/>
      <c r="C72" s="94"/>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row>
    <row r="73" spans="1:102" ht="12.75">
      <c r="A73" s="93"/>
      <c r="B73" s="94"/>
      <c r="C73" s="94"/>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row>
    <row r="74" spans="1:102" ht="12.75">
      <c r="A74" s="93"/>
      <c r="B74" s="94"/>
      <c r="C74" s="94"/>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row>
    <row r="75" spans="1:102" ht="12.75">
      <c r="A75" s="93"/>
      <c r="B75" s="94"/>
      <c r="C75" s="94"/>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row>
    <row r="76" spans="1:102" ht="12.75">
      <c r="A76" s="93"/>
      <c r="B76" s="94"/>
      <c r="C76" s="94"/>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row>
    <row r="77" spans="1:102" ht="12.75">
      <c r="A77" s="93"/>
      <c r="B77" s="94"/>
      <c r="C77" s="94"/>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row>
    <row r="78" spans="1:102" ht="12.75">
      <c r="A78" s="93"/>
      <c r="B78" s="94"/>
      <c r="C78" s="9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row>
    <row r="79" spans="1:102" ht="12.75">
      <c r="A79" s="93"/>
      <c r="B79" s="94"/>
      <c r="C79" s="94"/>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row>
    <row r="80" spans="1:102" ht="12.75">
      <c r="A80" s="93"/>
      <c r="B80" s="94"/>
      <c r="C80" s="94"/>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row>
    <row r="81" spans="1:102" ht="12.75">
      <c r="A81" s="93"/>
      <c r="B81" s="94"/>
      <c r="C81" s="94"/>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row>
    <row r="82" spans="1:102" ht="12.75">
      <c r="A82" s="93"/>
      <c r="B82" s="94"/>
      <c r="C82" s="94"/>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row>
    <row r="83" spans="1:102" ht="12.75">
      <c r="A83" s="93"/>
      <c r="B83" s="94"/>
      <c r="C83" s="94"/>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row>
    <row r="84" spans="1:102" ht="12.75">
      <c r="A84" s="93"/>
      <c r="B84" s="94"/>
      <c r="C84" s="94"/>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row>
    <row r="85" spans="1:102" ht="12.75">
      <c r="A85" s="93"/>
      <c r="B85" s="94"/>
      <c r="C85" s="94"/>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row>
    <row r="86" spans="1:102" ht="12.75">
      <c r="A86" s="93"/>
      <c r="B86" s="94"/>
      <c r="C86" s="94"/>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row>
    <row r="87" spans="1:102" ht="12.75">
      <c r="A87" s="93"/>
      <c r="B87" s="94"/>
      <c r="C87" s="94"/>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row>
    <row r="88" spans="1:102" ht="12.75">
      <c r="A88" s="93"/>
      <c r="B88" s="94"/>
      <c r="C88" s="94"/>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row>
    <row r="89" spans="1:102" ht="12.75">
      <c r="A89" s="93"/>
      <c r="B89" s="94"/>
      <c r="C89" s="94"/>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row>
    <row r="90" spans="1:102" ht="12.75">
      <c r="A90" s="93"/>
      <c r="B90" s="94"/>
      <c r="C90" s="94"/>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row>
    <row r="91" spans="1:102" ht="12.75">
      <c r="A91" s="93"/>
      <c r="B91" s="94"/>
      <c r="C91" s="94"/>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row>
    <row r="92" spans="1:102" ht="12.75">
      <c r="A92" s="93"/>
      <c r="B92" s="94"/>
      <c r="C92" s="94"/>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row>
    <row r="93" spans="1:102" ht="12.75">
      <c r="A93" s="93"/>
      <c r="B93" s="94"/>
      <c r="C93" s="94"/>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row>
    <row r="94" spans="1:102" ht="12.75">
      <c r="A94" s="93"/>
      <c r="B94" s="94"/>
      <c r="C94" s="94"/>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row>
    <row r="95" spans="1:102" ht="12.75">
      <c r="A95" s="93"/>
      <c r="B95" s="94"/>
      <c r="C95" s="94"/>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row>
    <row r="96" spans="1:102" ht="12.75">
      <c r="A96" s="93"/>
      <c r="B96" s="94"/>
      <c r="C96" s="94"/>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row>
    <row r="97" spans="1:102" ht="12.75">
      <c r="A97" s="93"/>
      <c r="B97" s="94"/>
      <c r="C97" s="94"/>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row>
    <row r="98" spans="1:102" ht="12.75">
      <c r="A98" s="93"/>
      <c r="B98" s="94"/>
      <c r="C98" s="94"/>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row>
    <row r="99" spans="1:102" ht="12.75">
      <c r="A99" s="93"/>
      <c r="B99" s="94"/>
      <c r="C99" s="94"/>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row>
    <row r="100" spans="1:102" ht="12.75">
      <c r="A100" s="93"/>
      <c r="B100" s="94"/>
      <c r="C100" s="94"/>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row>
    <row r="101" spans="1:102" ht="12.75">
      <c r="A101" s="93"/>
      <c r="B101" s="94"/>
      <c r="C101" s="94"/>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row>
    <row r="102" spans="1:102" ht="12.75">
      <c r="A102" s="93"/>
      <c r="B102" s="94"/>
      <c r="C102" s="94"/>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row>
    <row r="103" spans="1:102" ht="12.75">
      <c r="A103" s="93"/>
      <c r="B103" s="94"/>
      <c r="C103" s="94"/>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row>
    <row r="104" spans="1:102" ht="12.75">
      <c r="A104" s="93"/>
      <c r="B104" s="94"/>
      <c r="C104" s="94"/>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row>
    <row r="105" spans="1:102" ht="12.75">
      <c r="A105" s="93"/>
      <c r="B105" s="94"/>
      <c r="C105" s="94"/>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row>
    <row r="106" spans="1:102" ht="12.75">
      <c r="A106" s="93"/>
      <c r="B106" s="94"/>
      <c r="C106" s="94"/>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row>
    <row r="107" spans="1:102" ht="12.75">
      <c r="A107" s="93"/>
      <c r="B107" s="94"/>
      <c r="C107" s="94"/>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row>
    <row r="108" spans="1:102" ht="12.75">
      <c r="A108" s="93"/>
      <c r="B108" s="94"/>
      <c r="C108" s="94"/>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row>
    <row r="109" spans="1:102" ht="12.75">
      <c r="A109" s="93"/>
      <c r="B109" s="94"/>
      <c r="C109" s="94"/>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row>
    <row r="110" spans="1:102" ht="12.75">
      <c r="A110" s="93"/>
      <c r="B110" s="94"/>
      <c r="C110" s="94"/>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row>
    <row r="111" spans="1:102" ht="12.75">
      <c r="A111" s="93"/>
      <c r="B111" s="94"/>
      <c r="C111" s="94"/>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row>
    <row r="112" spans="1:102" ht="12.75">
      <c r="A112" s="93"/>
      <c r="B112" s="94"/>
      <c r="C112" s="94"/>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row>
    <row r="113" spans="1:102" ht="12.75">
      <c r="A113" s="93"/>
      <c r="B113" s="94"/>
      <c r="C113" s="94"/>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row>
    <row r="114" spans="1:102" ht="12.75">
      <c r="A114" s="93"/>
      <c r="B114" s="94"/>
      <c r="C114" s="94"/>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row>
    <row r="115" spans="1:102" ht="12.75">
      <c r="A115" s="93"/>
      <c r="B115" s="94"/>
      <c r="C115" s="94"/>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row>
    <row r="116" spans="1:102" ht="12.75">
      <c r="A116" s="93"/>
      <c r="B116" s="94"/>
      <c r="C116" s="94"/>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row>
    <row r="117" spans="1:102" ht="12.75">
      <c r="A117" s="93"/>
      <c r="B117" s="94"/>
      <c r="C117" s="94"/>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row>
    <row r="118" spans="1:102" ht="12.75">
      <c r="A118" s="93"/>
      <c r="B118" s="94"/>
      <c r="C118" s="94"/>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row>
    <row r="119" spans="1:102" ht="12.75">
      <c r="A119" s="93"/>
      <c r="B119" s="94"/>
      <c r="C119" s="94"/>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row>
    <row r="120" spans="1:102" ht="12.75">
      <c r="A120" s="93"/>
      <c r="B120" s="94"/>
      <c r="C120" s="94"/>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row>
    <row r="121" spans="1:102" ht="12.75">
      <c r="A121" s="93"/>
      <c r="B121" s="94"/>
      <c r="C121" s="94"/>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row>
    <row r="122" spans="1:102" ht="12.75">
      <c r="A122" s="93"/>
      <c r="B122" s="94"/>
      <c r="C122" s="94"/>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row>
    <row r="123" spans="1:102" ht="12.75">
      <c r="A123" s="93"/>
      <c r="B123" s="94"/>
      <c r="C123" s="94"/>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row>
    <row r="124" spans="1:102" ht="12.75">
      <c r="A124" s="93"/>
      <c r="B124" s="94"/>
      <c r="C124" s="94"/>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row>
    <row r="125" spans="1:102" ht="12.75">
      <c r="A125" s="93"/>
      <c r="B125" s="94"/>
      <c r="C125" s="94"/>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row>
    <row r="126" spans="1:102" ht="12.75">
      <c r="A126" s="93"/>
      <c r="B126" s="94"/>
      <c r="C126" s="94"/>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row>
    <row r="127" spans="1:102" ht="12.75">
      <c r="A127" s="93"/>
      <c r="B127" s="94"/>
      <c r="C127" s="94"/>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row>
    <row r="128" spans="1:102" ht="12.75">
      <c r="A128" s="93"/>
      <c r="B128" s="94"/>
      <c r="C128" s="94"/>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row>
    <row r="129" spans="1:102" ht="12.75">
      <c r="A129" s="93"/>
      <c r="B129" s="94"/>
      <c r="C129" s="94"/>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row>
    <row r="130" spans="1:102" ht="12.75">
      <c r="A130" s="93"/>
      <c r="B130" s="94"/>
      <c r="C130" s="94"/>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row>
    <row r="131" spans="1:102" ht="12.75">
      <c r="A131" s="93"/>
      <c r="B131" s="94"/>
      <c r="C131" s="94"/>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row>
    <row r="132" spans="1:102" ht="12.75">
      <c r="A132" s="93"/>
      <c r="B132" s="94"/>
      <c r="C132" s="94"/>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row>
    <row r="133" spans="1:102" ht="12.75">
      <c r="A133" s="93"/>
      <c r="B133" s="94"/>
      <c r="C133" s="94"/>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row>
    <row r="134" spans="1:102" ht="12.75">
      <c r="A134" s="93"/>
      <c r="B134" s="94"/>
      <c r="C134" s="94"/>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row>
    <row r="135" spans="1:102" ht="12.75">
      <c r="A135" s="93"/>
      <c r="B135" s="94"/>
      <c r="C135" s="94"/>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row>
    <row r="136" spans="1:102" ht="12.75">
      <c r="A136" s="93"/>
      <c r="B136" s="94"/>
      <c r="C136" s="94"/>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row>
    <row r="137" spans="1:102" ht="12.75">
      <c r="A137" s="93"/>
      <c r="B137" s="94"/>
      <c r="C137" s="94"/>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row>
    <row r="138" spans="1:102" ht="12.75">
      <c r="A138" s="93"/>
      <c r="B138" s="94"/>
      <c r="C138" s="94"/>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row>
    <row r="139" spans="1:102" ht="12.75">
      <c r="A139" s="93"/>
      <c r="B139" s="94"/>
      <c r="C139" s="94"/>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row>
    <row r="140" spans="1:102" ht="12.75">
      <c r="A140" s="93"/>
      <c r="B140" s="94"/>
      <c r="C140" s="94"/>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row>
    <row r="141" spans="1:102" ht="12.75">
      <c r="A141" s="93"/>
      <c r="B141" s="94"/>
      <c r="C141" s="94"/>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row>
    <row r="142" spans="1:102" ht="12.75">
      <c r="A142" s="93"/>
      <c r="B142" s="94"/>
      <c r="C142" s="94"/>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row>
    <row r="143" spans="1:102" ht="12.75">
      <c r="A143" s="93"/>
      <c r="B143" s="94"/>
      <c r="C143" s="94"/>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row>
    <row r="144" spans="1:102" ht="12.75">
      <c r="A144" s="93"/>
      <c r="B144" s="94"/>
      <c r="C144" s="94"/>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row>
    <row r="145" spans="1:102" ht="12.75">
      <c r="A145" s="93"/>
      <c r="B145" s="94"/>
      <c r="C145" s="94"/>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row>
    <row r="146" spans="1:102" ht="12.75">
      <c r="A146" s="93"/>
      <c r="B146" s="94"/>
      <c r="C146" s="94"/>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row>
    <row r="147" spans="1:102" ht="12.75">
      <c r="A147" s="93"/>
      <c r="B147" s="94"/>
      <c r="C147" s="94"/>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row>
    <row r="148" spans="1:102" ht="12.75">
      <c r="A148" s="93"/>
      <c r="B148" s="94"/>
      <c r="C148" s="94"/>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row>
    <row r="149" spans="1:102" ht="12.75">
      <c r="A149" s="93"/>
      <c r="B149" s="94"/>
      <c r="C149" s="94"/>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row>
    <row r="150" spans="1:102" ht="12.75">
      <c r="A150" s="93"/>
      <c r="B150" s="94"/>
      <c r="C150" s="94"/>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row>
    <row r="151" spans="1:102" ht="12.75">
      <c r="A151" s="93"/>
      <c r="B151" s="94"/>
      <c r="C151" s="94"/>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row>
    <row r="152" spans="1:102" ht="12.75">
      <c r="A152" s="93"/>
      <c r="B152" s="94"/>
      <c r="C152" s="94"/>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row>
    <row r="153" spans="1:102" ht="12.75">
      <c r="A153" s="93"/>
      <c r="B153" s="94"/>
      <c r="C153" s="94"/>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row>
    <row r="154" spans="1:102" ht="12.75">
      <c r="A154" s="93"/>
      <c r="B154" s="94"/>
      <c r="C154" s="94"/>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row>
    <row r="155" spans="1:102" ht="12.75">
      <c r="A155" s="93"/>
      <c r="B155" s="94"/>
      <c r="C155" s="94"/>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row>
    <row r="156" spans="1:102" ht="12.75">
      <c r="A156" s="93"/>
      <c r="B156" s="94"/>
      <c r="C156" s="94"/>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row>
    <row r="157" spans="1:102" ht="12.75">
      <c r="A157" s="93"/>
      <c r="B157" s="94"/>
      <c r="C157" s="94"/>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row>
    <row r="158" spans="1:102" ht="12.75">
      <c r="A158" s="93"/>
      <c r="B158" s="94"/>
      <c r="C158" s="94"/>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row>
    <row r="159" spans="1:102" ht="12.75">
      <c r="A159" s="93"/>
      <c r="B159" s="94"/>
      <c r="C159" s="94"/>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row>
    <row r="160" spans="1:102" ht="12.75">
      <c r="A160" s="93"/>
      <c r="B160" s="94"/>
      <c r="C160" s="94"/>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row>
    <row r="161" spans="1:102" ht="12.75">
      <c r="A161" s="93"/>
      <c r="B161" s="94"/>
      <c r="C161" s="94"/>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row>
    <row r="162" spans="1:102" ht="12.75">
      <c r="A162" s="93"/>
      <c r="B162" s="94"/>
      <c r="C162" s="94"/>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row>
    <row r="163" spans="1:102" ht="12.75">
      <c r="A163" s="93"/>
      <c r="B163" s="94"/>
      <c r="C163" s="94"/>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row>
    <row r="164" spans="1:102" ht="12.75">
      <c r="A164" s="93"/>
      <c r="B164" s="94"/>
      <c r="C164" s="94"/>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row>
    <row r="165" spans="1:102" ht="12.75">
      <c r="A165" s="93"/>
      <c r="B165" s="94"/>
      <c r="C165" s="94"/>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row>
    <row r="166" spans="1:102" ht="12.75">
      <c r="A166" s="93"/>
      <c r="B166" s="94"/>
      <c r="C166" s="94"/>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row>
    <row r="167" spans="1:102" ht="12.75">
      <c r="A167" s="93"/>
      <c r="B167" s="94"/>
      <c r="C167" s="94"/>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row>
    <row r="168" spans="1:102" ht="12.75">
      <c r="A168" s="93"/>
      <c r="B168" s="94"/>
      <c r="C168" s="94"/>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row>
    <row r="169" spans="1:102" ht="12.75">
      <c r="A169" s="93"/>
      <c r="B169" s="94"/>
      <c r="C169" s="94"/>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row>
    <row r="170" spans="1:102" ht="12.75">
      <c r="A170" s="93"/>
      <c r="B170" s="94"/>
      <c r="C170" s="94"/>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row>
    <row r="171" spans="1:102" ht="12.75">
      <c r="A171" s="93"/>
      <c r="B171" s="94"/>
      <c r="C171" s="94"/>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row>
    <row r="172" spans="1:102" ht="12.75">
      <c r="A172" s="93"/>
      <c r="B172" s="94"/>
      <c r="C172" s="94"/>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row>
    <row r="173" spans="1:102" ht="12.75">
      <c r="A173" s="93"/>
      <c r="B173" s="94"/>
      <c r="C173" s="94"/>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row>
    <row r="174" spans="1:102" ht="12.75">
      <c r="A174" s="93"/>
      <c r="B174" s="94"/>
      <c r="C174" s="94"/>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row>
    <row r="175" spans="1:102" ht="12.75">
      <c r="A175" s="93"/>
      <c r="B175" s="94"/>
      <c r="C175" s="94"/>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row>
    <row r="176" spans="1:102" ht="12.75">
      <c r="A176" s="93"/>
      <c r="B176" s="94"/>
      <c r="C176" s="94"/>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row>
    <row r="177" spans="1:102" ht="12.75">
      <c r="A177" s="93"/>
      <c r="B177" s="94"/>
      <c r="C177" s="94"/>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row>
    <row r="178" spans="1:102" ht="12.75">
      <c r="A178" s="93"/>
      <c r="B178" s="94"/>
      <c r="C178" s="94"/>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row>
    <row r="179" spans="1:102" ht="12.75">
      <c r="A179" s="93"/>
      <c r="B179" s="94"/>
      <c r="C179" s="94"/>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row>
    <row r="180" spans="1:102" ht="12.75">
      <c r="A180" s="93"/>
      <c r="B180" s="94"/>
      <c r="C180" s="94"/>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row>
    <row r="181" spans="1:102" ht="12.75">
      <c r="A181" s="93"/>
      <c r="B181" s="94"/>
      <c r="C181" s="94"/>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row>
    <row r="182" spans="1:102" ht="12.75">
      <c r="A182" s="93"/>
      <c r="B182" s="94"/>
      <c r="C182" s="94"/>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row>
    <row r="183" spans="1:102" ht="12.75">
      <c r="A183" s="93"/>
      <c r="B183" s="94"/>
      <c r="C183" s="94"/>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row>
    <row r="184" spans="1:102" ht="12.75">
      <c r="A184" s="93"/>
      <c r="B184" s="94"/>
      <c r="C184" s="94"/>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row>
    <row r="185" spans="1:102" ht="12.75">
      <c r="A185" s="93"/>
      <c r="B185" s="94"/>
      <c r="C185" s="94"/>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row>
    <row r="186" spans="1:102" ht="12.75">
      <c r="A186" s="93"/>
      <c r="B186" s="94"/>
      <c r="C186" s="94"/>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row>
    <row r="187" spans="1:102" ht="12.75">
      <c r="A187" s="93"/>
      <c r="B187" s="94"/>
      <c r="C187" s="94"/>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row>
    <row r="188" spans="1:102" ht="12.75">
      <c r="A188" s="93"/>
      <c r="B188" s="94"/>
      <c r="C188" s="94"/>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row>
    <row r="189" spans="1:102" ht="12.75">
      <c r="A189" s="93"/>
      <c r="B189" s="94"/>
      <c r="C189" s="94"/>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row>
    <row r="190" spans="1:102" ht="12.75">
      <c r="A190" s="93"/>
      <c r="B190" s="94"/>
      <c r="C190" s="94"/>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row>
    <row r="191" spans="1:102" ht="12.75">
      <c r="A191" s="93"/>
      <c r="B191" s="94"/>
      <c r="C191" s="94"/>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row>
    <row r="192" spans="1:102" ht="12.75">
      <c r="A192" s="93"/>
      <c r="B192" s="94"/>
      <c r="C192" s="94"/>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row>
    <row r="193" spans="1:102" ht="12.75">
      <c r="A193" s="93"/>
      <c r="B193" s="94"/>
      <c r="C193" s="94"/>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row>
    <row r="194" spans="1:102" ht="12.75">
      <c r="A194" s="93"/>
      <c r="B194" s="94"/>
      <c r="C194" s="94"/>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row>
    <row r="195" spans="1:102" ht="12.75">
      <c r="A195" s="93"/>
      <c r="B195" s="94"/>
      <c r="C195" s="94"/>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row>
    <row r="196" spans="1:102" ht="12.75">
      <c r="A196" s="93"/>
      <c r="B196" s="94"/>
      <c r="C196" s="94"/>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row>
    <row r="197" spans="1:102" ht="12.75">
      <c r="A197" s="93"/>
      <c r="B197" s="94"/>
      <c r="C197" s="94"/>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row>
    <row r="198" spans="1:102" ht="12.75">
      <c r="A198" s="93"/>
      <c r="B198" s="94"/>
      <c r="C198" s="94"/>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row>
    <row r="199" spans="1:102" ht="12.75">
      <c r="A199" s="93"/>
      <c r="B199" s="94"/>
      <c r="C199" s="94"/>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row>
    <row r="200" spans="1:102" ht="12.75">
      <c r="A200" s="93"/>
      <c r="B200" s="94"/>
      <c r="C200" s="94"/>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row>
    <row r="201" spans="1:102" ht="12.75">
      <c r="A201" s="93"/>
      <c r="B201" s="94"/>
      <c r="C201" s="94"/>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row>
    <row r="202" spans="1:102" ht="12.75">
      <c r="A202" s="93"/>
      <c r="B202" s="94"/>
      <c r="C202" s="94"/>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row>
    <row r="203" spans="1:102" ht="12.75">
      <c r="A203" s="93"/>
      <c r="B203" s="94"/>
      <c r="C203" s="94"/>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row>
    <row r="204" spans="1:102" ht="12.75">
      <c r="A204" s="93"/>
      <c r="B204" s="94"/>
      <c r="C204" s="94"/>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row>
    <row r="205" spans="1:102" ht="12.75">
      <c r="A205" s="93"/>
      <c r="B205" s="94"/>
      <c r="C205" s="94"/>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row>
    <row r="206" spans="1:102" ht="12.75">
      <c r="A206" s="93"/>
      <c r="B206" s="94"/>
      <c r="C206" s="94"/>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row>
    <row r="207" spans="1:102" ht="12.75">
      <c r="A207" s="93"/>
      <c r="B207" s="94"/>
      <c r="C207" s="94"/>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row>
    <row r="208" spans="1:102" ht="12.75">
      <c r="A208" s="93"/>
      <c r="B208" s="94"/>
      <c r="C208" s="94"/>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row>
    <row r="209" spans="1:102" ht="12.75">
      <c r="A209" s="93"/>
      <c r="B209" s="94"/>
      <c r="C209" s="94"/>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row>
    <row r="210" spans="1:102" ht="12.75">
      <c r="A210" s="93"/>
      <c r="B210" s="94"/>
      <c r="C210" s="94"/>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row>
    <row r="211" spans="1:102" ht="12.75">
      <c r="A211" s="93"/>
      <c r="B211" s="94"/>
      <c r="C211" s="94"/>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row>
    <row r="212" spans="1:102" ht="12.75">
      <c r="A212" s="93"/>
      <c r="B212" s="94"/>
      <c r="C212" s="94"/>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row>
    <row r="213" spans="1:102" ht="12.75">
      <c r="A213" s="93"/>
      <c r="B213" s="94"/>
      <c r="C213" s="94"/>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row>
    <row r="214" spans="1:102" ht="12.75">
      <c r="A214" s="93"/>
      <c r="B214" s="94"/>
      <c r="C214" s="94"/>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row>
    <row r="215" spans="1:102" ht="12.75">
      <c r="A215" s="93"/>
      <c r="B215" s="94"/>
      <c r="C215" s="94"/>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row>
    <row r="216" spans="1:102" ht="12.75">
      <c r="A216" s="93"/>
      <c r="B216" s="94"/>
      <c r="C216" s="94"/>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row>
    <row r="217" spans="1:102" ht="12.75">
      <c r="A217" s="93"/>
      <c r="B217" s="94"/>
      <c r="C217" s="94"/>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row>
    <row r="218" spans="1:102" ht="12.75">
      <c r="A218" s="93"/>
      <c r="B218" s="94"/>
      <c r="C218" s="94"/>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row>
    <row r="219" spans="1:102" ht="12.75">
      <c r="A219" s="93"/>
      <c r="B219" s="94"/>
      <c r="C219" s="94"/>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row>
    <row r="220" spans="1:102" ht="12.75">
      <c r="A220" s="93"/>
      <c r="B220" s="94"/>
      <c r="C220" s="94"/>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row>
    <row r="221" spans="1:102" ht="12.75">
      <c r="A221" s="93"/>
      <c r="B221" s="94"/>
      <c r="C221" s="94"/>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row>
    <row r="222" spans="1:102" ht="12.75">
      <c r="A222" s="93"/>
      <c r="B222" s="94"/>
      <c r="C222" s="94"/>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row>
    <row r="223" spans="1:102" ht="12.75">
      <c r="A223" s="93"/>
      <c r="B223" s="94"/>
      <c r="C223" s="94"/>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row>
    <row r="224" spans="1:102" ht="12.75">
      <c r="A224" s="93"/>
      <c r="B224" s="94"/>
      <c r="C224" s="94"/>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row>
    <row r="225" spans="1:102" ht="12.75">
      <c r="A225" s="93"/>
      <c r="B225" s="94"/>
      <c r="C225" s="94"/>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c r="BB225" s="93"/>
      <c r="BC225" s="93"/>
      <c r="BD225" s="93"/>
      <c r="BE225" s="93"/>
      <c r="BF225" s="93"/>
      <c r="BG225" s="93"/>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row>
    <row r="226" spans="1:102" ht="12.75">
      <c r="A226" s="93"/>
      <c r="B226" s="94"/>
      <c r="C226" s="94"/>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row>
    <row r="227" spans="1:102" ht="12.75">
      <c r="A227" s="93"/>
      <c r="B227" s="94"/>
      <c r="C227" s="94"/>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row>
    <row r="228" spans="1:102" ht="12.75">
      <c r="A228" s="93"/>
      <c r="B228" s="94"/>
      <c r="C228" s="94"/>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row>
    <row r="229" spans="1:102" ht="12.75">
      <c r="A229" s="93"/>
      <c r="B229" s="94"/>
      <c r="C229" s="94"/>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c r="BZ229" s="93"/>
      <c r="CA229" s="93"/>
      <c r="CB229" s="93"/>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row>
    <row r="230" spans="1:102" ht="12.75">
      <c r="A230" s="93"/>
      <c r="B230" s="94"/>
      <c r="C230" s="94"/>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c r="BB230" s="93"/>
      <c r="BC230" s="93"/>
      <c r="BD230" s="93"/>
      <c r="BE230" s="93"/>
      <c r="BF230" s="93"/>
      <c r="BG230" s="93"/>
      <c r="BH230" s="93"/>
      <c r="BI230" s="93"/>
      <c r="BJ230" s="93"/>
      <c r="BK230" s="93"/>
      <c r="BL230" s="93"/>
      <c r="BM230" s="93"/>
      <c r="BN230" s="93"/>
      <c r="BO230" s="93"/>
      <c r="BP230" s="93"/>
      <c r="BQ230" s="93"/>
      <c r="BR230" s="93"/>
      <c r="BS230" s="93"/>
      <c r="BT230" s="93"/>
      <c r="BU230" s="93"/>
      <c r="BV230" s="93"/>
      <c r="BW230" s="93"/>
      <c r="BX230" s="93"/>
      <c r="BY230" s="93"/>
      <c r="BZ230" s="93"/>
      <c r="CA230" s="93"/>
      <c r="CB230" s="93"/>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row>
    <row r="231" spans="1:102" ht="12.75">
      <c r="A231" s="93"/>
      <c r="B231" s="94"/>
      <c r="C231" s="94"/>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row>
    <row r="232" spans="1:102" ht="12.75">
      <c r="A232" s="93"/>
      <c r="B232" s="94"/>
      <c r="C232" s="94"/>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row>
    <row r="233" spans="1:102" ht="12.75">
      <c r="A233" s="93"/>
      <c r="B233" s="94"/>
      <c r="C233" s="94"/>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row>
    <row r="234" spans="1:102" ht="12.75">
      <c r="A234" s="93"/>
      <c r="B234" s="94"/>
      <c r="C234" s="94"/>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row>
    <row r="235" spans="1:102" ht="12.75">
      <c r="A235" s="93"/>
      <c r="B235" s="94"/>
      <c r="C235" s="94"/>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row>
    <row r="236" spans="1:102" ht="12.75">
      <c r="A236" s="93"/>
      <c r="B236" s="94"/>
      <c r="C236" s="94"/>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row>
    <row r="237" spans="1:102" ht="12.75">
      <c r="A237" s="93"/>
      <c r="B237" s="94"/>
      <c r="C237" s="94"/>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row>
    <row r="238" spans="1:102" ht="12.75">
      <c r="A238" s="93"/>
      <c r="B238" s="94"/>
      <c r="C238" s="94"/>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BK238" s="93"/>
      <c r="BL238" s="93"/>
      <c r="BM238" s="93"/>
      <c r="BN238" s="93"/>
      <c r="BO238" s="93"/>
      <c r="BP238" s="93"/>
      <c r="BQ238" s="93"/>
      <c r="BR238" s="93"/>
      <c r="BS238" s="93"/>
      <c r="BT238" s="93"/>
      <c r="BU238" s="93"/>
      <c r="BV238" s="93"/>
      <c r="BW238" s="93"/>
      <c r="BX238" s="93"/>
      <c r="BY238" s="93"/>
      <c r="BZ238" s="93"/>
      <c r="CA238" s="93"/>
      <c r="CB238" s="93"/>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row>
    <row r="239" spans="1:102" ht="12.75">
      <c r="A239" s="93"/>
      <c r="B239" s="94"/>
      <c r="C239" s="94"/>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row>
    <row r="240" spans="1:102" ht="12.75">
      <c r="A240" s="93"/>
      <c r="B240" s="94"/>
      <c r="C240" s="94"/>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row>
    <row r="241" spans="1:102" ht="12.75">
      <c r="A241" s="93"/>
      <c r="B241" s="94"/>
      <c r="C241" s="94"/>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BK241" s="93"/>
      <c r="BL241" s="93"/>
      <c r="BM241" s="93"/>
      <c r="BN241" s="93"/>
      <c r="BO241" s="93"/>
      <c r="BP241" s="93"/>
      <c r="BQ241" s="93"/>
      <c r="BR241" s="93"/>
      <c r="BS241" s="93"/>
      <c r="BT241" s="93"/>
      <c r="BU241" s="93"/>
      <c r="BV241" s="93"/>
      <c r="BW241" s="93"/>
      <c r="BX241" s="93"/>
      <c r="BY241" s="93"/>
      <c r="BZ241" s="93"/>
      <c r="CA241" s="93"/>
      <c r="CB241" s="93"/>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row>
    <row r="242" spans="1:102" ht="12.75">
      <c r="A242" s="93"/>
      <c r="B242" s="94"/>
      <c r="C242" s="94"/>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row>
    <row r="243" spans="1:102" ht="12.75">
      <c r="A243" s="93"/>
      <c r="B243" s="94"/>
      <c r="C243" s="94"/>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BK243" s="93"/>
      <c r="BL243" s="93"/>
      <c r="BM243" s="93"/>
      <c r="BN243" s="93"/>
      <c r="BO243" s="93"/>
      <c r="BP243" s="93"/>
      <c r="BQ243" s="93"/>
      <c r="BR243" s="93"/>
      <c r="BS243" s="93"/>
      <c r="BT243" s="93"/>
      <c r="BU243" s="93"/>
      <c r="BV243" s="93"/>
      <c r="BW243" s="93"/>
      <c r="BX243" s="93"/>
      <c r="BY243" s="93"/>
      <c r="BZ243" s="93"/>
      <c r="CA243" s="93"/>
      <c r="CB243" s="93"/>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row>
    <row r="244" spans="1:102" ht="12.75">
      <c r="A244" s="93"/>
      <c r="B244" s="94"/>
      <c r="C244" s="94"/>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row>
    <row r="245" spans="1:102" ht="12.75">
      <c r="A245" s="93"/>
      <c r="B245" s="94"/>
      <c r="C245" s="94"/>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c r="BB245" s="93"/>
      <c r="BC245" s="93"/>
      <c r="BD245" s="93"/>
      <c r="BE245" s="93"/>
      <c r="BF245" s="93"/>
      <c r="BG245" s="93"/>
      <c r="BH245" s="93"/>
      <c r="BI245" s="93"/>
      <c r="BJ245" s="93"/>
      <c r="BK245" s="93"/>
      <c r="BL245" s="93"/>
      <c r="BM245" s="93"/>
      <c r="BN245" s="93"/>
      <c r="BO245" s="93"/>
      <c r="BP245" s="93"/>
      <c r="BQ245" s="93"/>
      <c r="BR245" s="93"/>
      <c r="BS245" s="93"/>
      <c r="BT245" s="93"/>
      <c r="BU245" s="93"/>
      <c r="BV245" s="93"/>
      <c r="BW245" s="93"/>
      <c r="BX245" s="93"/>
      <c r="BY245" s="93"/>
      <c r="BZ245" s="93"/>
      <c r="CA245" s="93"/>
      <c r="CB245" s="93"/>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row>
    <row r="246" spans="1:102" ht="12.75">
      <c r="A246" s="93"/>
      <c r="B246" s="94"/>
      <c r="C246" s="94"/>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row>
    <row r="247" spans="1:102" ht="12.75">
      <c r="A247" s="93"/>
      <c r="B247" s="94"/>
      <c r="C247" s="94"/>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c r="BB247" s="93"/>
      <c r="BC247" s="93"/>
      <c r="BD247" s="93"/>
      <c r="BE247" s="93"/>
      <c r="BF247" s="93"/>
      <c r="BG247" s="93"/>
      <c r="BH247" s="93"/>
      <c r="BI247" s="93"/>
      <c r="BJ247" s="93"/>
      <c r="BK247" s="93"/>
      <c r="BL247" s="93"/>
      <c r="BM247" s="93"/>
      <c r="BN247" s="93"/>
      <c r="BO247" s="93"/>
      <c r="BP247" s="93"/>
      <c r="BQ247" s="93"/>
      <c r="BR247" s="93"/>
      <c r="BS247" s="93"/>
      <c r="BT247" s="93"/>
      <c r="BU247" s="93"/>
      <c r="BV247" s="93"/>
      <c r="BW247" s="93"/>
      <c r="BX247" s="93"/>
      <c r="BY247" s="93"/>
      <c r="BZ247" s="93"/>
      <c r="CA247" s="93"/>
      <c r="CB247" s="93"/>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row>
    <row r="248" spans="1:102" ht="12.75">
      <c r="A248" s="93"/>
      <c r="B248" s="94"/>
      <c r="C248" s="94"/>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row>
    <row r="249" spans="1:102" ht="12.75">
      <c r="A249" s="93"/>
      <c r="B249" s="94"/>
      <c r="C249" s="94"/>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row>
    <row r="250" spans="1:102" ht="12.75">
      <c r="A250" s="93"/>
      <c r="B250" s="94"/>
      <c r="C250" s="94"/>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BK250" s="93"/>
      <c r="BL250" s="93"/>
      <c r="BM250" s="93"/>
      <c r="BN250" s="93"/>
      <c r="BO250" s="93"/>
      <c r="BP250" s="93"/>
      <c r="BQ250" s="93"/>
      <c r="BR250" s="93"/>
      <c r="BS250" s="93"/>
      <c r="BT250" s="93"/>
      <c r="BU250" s="93"/>
      <c r="BV250" s="93"/>
      <c r="BW250" s="93"/>
      <c r="BX250" s="93"/>
      <c r="BY250" s="93"/>
      <c r="BZ250" s="93"/>
      <c r="CA250" s="93"/>
      <c r="CB250" s="93"/>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row>
    <row r="251" spans="1:102" ht="12.75">
      <c r="A251" s="93"/>
      <c r="B251" s="94"/>
      <c r="C251" s="94"/>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row>
    <row r="252" spans="1:102" ht="12.75">
      <c r="A252" s="93"/>
      <c r="B252" s="94"/>
      <c r="C252" s="94"/>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row>
    <row r="253" spans="1:102" ht="12.75">
      <c r="A253" s="93"/>
      <c r="B253" s="94"/>
      <c r="C253" s="94"/>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BK253" s="93"/>
      <c r="BL253" s="93"/>
      <c r="BM253" s="93"/>
      <c r="BN253" s="93"/>
      <c r="BO253" s="93"/>
      <c r="BP253" s="93"/>
      <c r="BQ253" s="93"/>
      <c r="BR253" s="93"/>
      <c r="BS253" s="93"/>
      <c r="BT253" s="93"/>
      <c r="BU253" s="93"/>
      <c r="BV253" s="93"/>
      <c r="BW253" s="93"/>
      <c r="BX253" s="93"/>
      <c r="BY253" s="93"/>
      <c r="BZ253" s="93"/>
      <c r="CA253" s="93"/>
      <c r="CB253" s="93"/>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row>
    <row r="254" spans="1:102" ht="12.75">
      <c r="A254" s="93"/>
      <c r="B254" s="94"/>
      <c r="C254" s="94"/>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row>
    <row r="255" spans="1:102" ht="12.75">
      <c r="A255" s="93"/>
      <c r="B255" s="94"/>
      <c r="C255" s="94"/>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BK255" s="93"/>
      <c r="BL255" s="93"/>
      <c r="BM255" s="93"/>
      <c r="BN255" s="93"/>
      <c r="BO255" s="93"/>
      <c r="BP255" s="93"/>
      <c r="BQ255" s="93"/>
      <c r="BR255" s="93"/>
      <c r="BS255" s="93"/>
      <c r="BT255" s="93"/>
      <c r="BU255" s="93"/>
      <c r="BV255" s="93"/>
      <c r="BW255" s="93"/>
      <c r="BX255" s="93"/>
      <c r="BY255" s="93"/>
      <c r="BZ255" s="93"/>
      <c r="CA255" s="93"/>
      <c r="CB255" s="93"/>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row>
    <row r="256" spans="1:102" ht="12.75">
      <c r="A256" s="93"/>
      <c r="B256" s="94"/>
      <c r="C256" s="94"/>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BK256" s="93"/>
      <c r="BL256" s="93"/>
      <c r="BM256" s="93"/>
      <c r="BN256" s="93"/>
      <c r="BO256" s="93"/>
      <c r="BP256" s="93"/>
      <c r="BQ256" s="93"/>
      <c r="BR256" s="93"/>
      <c r="BS256" s="93"/>
      <c r="BT256" s="93"/>
      <c r="BU256" s="93"/>
      <c r="BV256" s="93"/>
      <c r="BW256" s="93"/>
      <c r="BX256" s="93"/>
      <c r="BY256" s="93"/>
      <c r="BZ256" s="93"/>
      <c r="CA256" s="93"/>
      <c r="CB256" s="93"/>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row>
    <row r="257" spans="1:102" ht="12.75">
      <c r="A257" s="93"/>
      <c r="B257" s="94"/>
      <c r="C257" s="94"/>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c r="BB257" s="93"/>
      <c r="BC257" s="93"/>
      <c r="BD257" s="93"/>
      <c r="BE257" s="93"/>
      <c r="BF257" s="93"/>
      <c r="BG257" s="93"/>
      <c r="BH257" s="93"/>
      <c r="BI257" s="93"/>
      <c r="BJ257" s="93"/>
      <c r="BK257" s="93"/>
      <c r="BL257" s="93"/>
      <c r="BM257" s="93"/>
      <c r="BN257" s="93"/>
      <c r="BO257" s="93"/>
      <c r="BP257" s="93"/>
      <c r="BQ257" s="93"/>
      <c r="BR257" s="93"/>
      <c r="BS257" s="93"/>
      <c r="BT257" s="93"/>
      <c r="BU257" s="93"/>
      <c r="BV257" s="93"/>
      <c r="BW257" s="93"/>
      <c r="BX257" s="93"/>
      <c r="BY257" s="93"/>
      <c r="BZ257" s="93"/>
      <c r="CA257" s="93"/>
      <c r="CB257" s="93"/>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row>
    <row r="258" spans="1:102" ht="12.75">
      <c r="A258" s="93"/>
      <c r="B258" s="94"/>
      <c r="C258" s="94"/>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row>
    <row r="259" spans="1:102" ht="12.75">
      <c r="A259" s="93"/>
      <c r="B259" s="94"/>
      <c r="C259" s="94"/>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3"/>
      <c r="BR259" s="93"/>
      <c r="BS259" s="93"/>
      <c r="BT259" s="93"/>
      <c r="BU259" s="93"/>
      <c r="BV259" s="93"/>
      <c r="BW259" s="93"/>
      <c r="BX259" s="93"/>
      <c r="BY259" s="93"/>
      <c r="BZ259" s="93"/>
      <c r="CA259" s="93"/>
      <c r="CB259" s="93"/>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row>
    <row r="260" spans="1:102" ht="12.75">
      <c r="A260" s="93"/>
      <c r="B260" s="94"/>
      <c r="C260" s="94"/>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row>
    <row r="261" spans="1:102" ht="12.75">
      <c r="A261" s="93"/>
      <c r="B261" s="94"/>
      <c r="C261" s="94"/>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row>
    <row r="262" spans="1:102" ht="12.75">
      <c r="A262" s="93"/>
      <c r="B262" s="94"/>
      <c r="C262" s="94"/>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row>
    <row r="263" spans="1:102" ht="12.75">
      <c r="A263" s="93"/>
      <c r="B263" s="94"/>
      <c r="C263" s="94"/>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93"/>
      <c r="AY263" s="93"/>
      <c r="AZ263" s="93"/>
      <c r="BA263" s="93"/>
      <c r="BB263" s="93"/>
      <c r="BC263" s="93"/>
      <c r="BD263" s="93"/>
      <c r="BE263" s="93"/>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row>
    <row r="264" spans="1:102" ht="12.75">
      <c r="A264" s="93"/>
      <c r="B264" s="94"/>
      <c r="C264" s="94"/>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row>
    <row r="265" spans="1:102" ht="12.75">
      <c r="A265" s="93"/>
      <c r="B265" s="94"/>
      <c r="C265" s="94"/>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row>
    <row r="266" spans="1:102" ht="12.75">
      <c r="A266" s="93"/>
      <c r="B266" s="94"/>
      <c r="C266" s="94"/>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BK266" s="93"/>
      <c r="BL266" s="93"/>
      <c r="BM266" s="93"/>
      <c r="BN266" s="93"/>
      <c r="BO266" s="93"/>
      <c r="BP266" s="93"/>
      <c r="BQ266" s="93"/>
      <c r="BR266" s="93"/>
      <c r="BS266" s="93"/>
      <c r="BT266" s="93"/>
      <c r="BU266" s="93"/>
      <c r="BV266" s="93"/>
      <c r="BW266" s="93"/>
      <c r="BX266" s="93"/>
      <c r="BY266" s="93"/>
      <c r="BZ266" s="93"/>
      <c r="CA266" s="93"/>
      <c r="CB266" s="93"/>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row>
    <row r="267" spans="1:102" ht="12.75">
      <c r="A267" s="93"/>
      <c r="B267" s="94"/>
      <c r="C267" s="94"/>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row>
    <row r="268" spans="1:102" ht="12.75">
      <c r="A268" s="93"/>
      <c r="B268" s="94"/>
      <c r="C268" s="94"/>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row>
    <row r="269" spans="1:102" ht="12.75">
      <c r="A269" s="93"/>
      <c r="B269" s="94"/>
      <c r="C269" s="94"/>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93"/>
      <c r="AY269" s="93"/>
      <c r="AZ269" s="93"/>
      <c r="BA269" s="93"/>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row>
    <row r="270" spans="1:102" ht="12.75">
      <c r="A270" s="93"/>
      <c r="B270" s="94"/>
      <c r="C270" s="94"/>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row>
    <row r="271" spans="1:102" ht="12.75">
      <c r="A271" s="93"/>
      <c r="B271" s="94"/>
      <c r="C271" s="94"/>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row>
    <row r="272" spans="1:102" ht="12.75">
      <c r="A272" s="93"/>
      <c r="B272" s="94"/>
      <c r="C272" s="94"/>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row>
    <row r="273" spans="1:102" ht="12.75">
      <c r="A273" s="93"/>
      <c r="B273" s="94"/>
      <c r="C273" s="94"/>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row>
    <row r="274" spans="1:102" ht="12.75">
      <c r="A274" s="93"/>
      <c r="B274" s="94"/>
      <c r="C274" s="94"/>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row>
    <row r="275" spans="1:102" ht="12.75">
      <c r="A275" s="93"/>
      <c r="B275" s="94"/>
      <c r="C275" s="94"/>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row>
    <row r="276" spans="1:102" ht="12.75">
      <c r="A276" s="93"/>
      <c r="B276" s="94"/>
      <c r="C276" s="94"/>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row>
    <row r="277" spans="1:102" ht="12.75">
      <c r="A277" s="93"/>
      <c r="B277" s="94"/>
      <c r="C277" s="94"/>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row>
    <row r="278" spans="1:102" ht="12.75">
      <c r="A278" s="93"/>
      <c r="B278" s="94"/>
      <c r="C278" s="94"/>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row>
    <row r="279" spans="1:102" ht="12.75">
      <c r="A279" s="93"/>
      <c r="B279" s="94"/>
      <c r="C279" s="94"/>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row>
    <row r="280" spans="1:102" ht="12.75">
      <c r="A280" s="93"/>
      <c r="B280" s="94"/>
      <c r="C280" s="94"/>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c r="AN280" s="93"/>
      <c r="AO280" s="93"/>
      <c r="AP280" s="93"/>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row>
    <row r="281" spans="1:102" ht="12.75">
      <c r="A281" s="93"/>
      <c r="B281" s="94"/>
      <c r="C281" s="94"/>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row>
    <row r="282" spans="1:102" ht="12.75">
      <c r="A282" s="93"/>
      <c r="B282" s="94"/>
      <c r="C282" s="94"/>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row>
    <row r="283" spans="1:102" ht="12.75">
      <c r="A283" s="93"/>
      <c r="B283" s="94"/>
      <c r="C283" s="94"/>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row>
    <row r="284" spans="1:102" ht="12.75">
      <c r="A284" s="93"/>
      <c r="B284" s="94"/>
      <c r="C284" s="94"/>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row>
    <row r="285" spans="1:102" ht="12.75">
      <c r="A285" s="93"/>
      <c r="B285" s="94"/>
      <c r="C285" s="94"/>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c r="AN285" s="93"/>
      <c r="AO285" s="93"/>
      <c r="AP285" s="93"/>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row>
    <row r="286" spans="1:102" ht="12.75">
      <c r="A286" s="93"/>
      <c r="B286" s="94"/>
      <c r="C286" s="94"/>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row>
    <row r="287" spans="1:102" ht="12.75">
      <c r="A287" s="93"/>
      <c r="B287" s="94"/>
      <c r="C287" s="94"/>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row>
    <row r="288" spans="1:102" ht="12.75">
      <c r="A288" s="93"/>
      <c r="B288" s="94"/>
      <c r="C288" s="94"/>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row>
    <row r="289" spans="1:102" ht="12.75">
      <c r="A289" s="93"/>
      <c r="B289" s="94"/>
      <c r="C289" s="94"/>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row>
    <row r="290" spans="1:102" ht="12.75">
      <c r="A290" s="93"/>
      <c r="B290" s="94"/>
      <c r="C290" s="94"/>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row>
    <row r="291" spans="1:102" ht="12.75">
      <c r="A291" s="93"/>
      <c r="B291" s="94"/>
      <c r="C291" s="94"/>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row>
    <row r="292" spans="1:102" ht="12.75">
      <c r="A292" s="93"/>
      <c r="B292" s="94"/>
      <c r="C292" s="94"/>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BK292" s="93"/>
      <c r="BL292" s="93"/>
      <c r="BM292" s="93"/>
      <c r="BN292" s="93"/>
      <c r="BO292" s="93"/>
      <c r="BP292" s="93"/>
      <c r="BQ292" s="93"/>
      <c r="BR292" s="93"/>
      <c r="BS292" s="93"/>
      <c r="BT292" s="93"/>
      <c r="BU292" s="93"/>
      <c r="BV292" s="93"/>
      <c r="BW292" s="93"/>
      <c r="BX292" s="93"/>
      <c r="BY292" s="93"/>
      <c r="BZ292" s="93"/>
      <c r="CA292" s="93"/>
      <c r="CB292" s="93"/>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row>
    <row r="293" spans="1:102" ht="12.75">
      <c r="A293" s="93"/>
      <c r="B293" s="94"/>
      <c r="C293" s="94"/>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c r="BX293" s="93"/>
      <c r="BY293" s="93"/>
      <c r="BZ293" s="93"/>
      <c r="CA293" s="93"/>
      <c r="CB293" s="93"/>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row>
    <row r="294" spans="1:102" ht="12.75">
      <c r="A294" s="93"/>
      <c r="B294" s="94"/>
      <c r="C294" s="94"/>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BK294" s="93"/>
      <c r="BL294" s="93"/>
      <c r="BM294" s="93"/>
      <c r="BN294" s="93"/>
      <c r="BO294" s="93"/>
      <c r="BP294" s="93"/>
      <c r="BQ294" s="93"/>
      <c r="BR294" s="93"/>
      <c r="BS294" s="93"/>
      <c r="BT294" s="93"/>
      <c r="BU294" s="93"/>
      <c r="BV294" s="93"/>
      <c r="BW294" s="93"/>
      <c r="BX294" s="93"/>
      <c r="BY294" s="93"/>
      <c r="BZ294" s="93"/>
      <c r="CA294" s="93"/>
      <c r="CB294" s="93"/>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row>
    <row r="295" spans="1:102" ht="12.75">
      <c r="A295" s="93"/>
      <c r="B295" s="94"/>
      <c r="C295" s="94"/>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row>
    <row r="296" spans="1:102" ht="12.75">
      <c r="A296" s="93"/>
      <c r="B296" s="94"/>
      <c r="C296" s="94"/>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c r="AN296" s="93"/>
      <c r="AO296" s="93"/>
      <c r="AP296" s="93"/>
      <c r="AQ296" s="93"/>
      <c r="AR296" s="93"/>
      <c r="AS296" s="93"/>
      <c r="AT296" s="93"/>
      <c r="AU296" s="93"/>
      <c r="AV296" s="93"/>
      <c r="AW296" s="93"/>
      <c r="AX296" s="93"/>
      <c r="AY296" s="93"/>
      <c r="AZ296" s="93"/>
      <c r="BA296" s="93"/>
      <c r="BB296" s="93"/>
      <c r="BC296" s="93"/>
      <c r="BD296" s="93"/>
      <c r="BE296" s="93"/>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row>
    <row r="297" spans="1:102" ht="12.75">
      <c r="A297" s="93"/>
      <c r="B297" s="94"/>
      <c r="C297" s="94"/>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row>
    <row r="298" spans="1:102" ht="12.75">
      <c r="A298" s="93"/>
      <c r="B298" s="94"/>
      <c r="C298" s="94"/>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row>
    <row r="299" spans="1:102" ht="12.75">
      <c r="A299" s="93"/>
      <c r="B299" s="94"/>
      <c r="C299" s="94"/>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row>
    <row r="300" spans="1:102" ht="12.75">
      <c r="A300" s="93"/>
      <c r="B300" s="94"/>
      <c r="C300" s="94"/>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row>
    <row r="301" spans="1:102" ht="12.75">
      <c r="A301" s="93"/>
      <c r="B301" s="94"/>
      <c r="C301" s="94"/>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c r="AN301" s="93"/>
      <c r="AO301" s="93"/>
      <c r="AP301" s="93"/>
      <c r="AQ301" s="93"/>
      <c r="AR301" s="93"/>
      <c r="AS301" s="93"/>
      <c r="AT301" s="93"/>
      <c r="AU301" s="93"/>
      <c r="AV301" s="93"/>
      <c r="AW301" s="93"/>
      <c r="AX301" s="93"/>
      <c r="AY301" s="93"/>
      <c r="AZ301" s="93"/>
      <c r="BA301" s="93"/>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c r="BX301" s="93"/>
      <c r="BY301" s="93"/>
      <c r="BZ301" s="93"/>
      <c r="CA301" s="93"/>
      <c r="CB301" s="93"/>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row>
    <row r="302" spans="1:102" ht="12.75">
      <c r="A302" s="93"/>
      <c r="B302" s="94"/>
      <c r="C302" s="94"/>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c r="AN302" s="93"/>
      <c r="AO302" s="93"/>
      <c r="AP302" s="93"/>
      <c r="AQ302" s="93"/>
      <c r="AR302" s="93"/>
      <c r="AS302" s="93"/>
      <c r="AT302" s="93"/>
      <c r="AU302" s="93"/>
      <c r="AV302" s="93"/>
      <c r="AW302" s="93"/>
      <c r="AX302" s="93"/>
      <c r="AY302" s="93"/>
      <c r="AZ302" s="93"/>
      <c r="BA302" s="93"/>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row>
    <row r="303" spans="1:102" ht="12.75">
      <c r="A303" s="93"/>
      <c r="B303" s="94"/>
      <c r="C303" s="94"/>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row>
    <row r="304" spans="1:102" ht="12.75">
      <c r="A304" s="93"/>
      <c r="B304" s="94"/>
      <c r="C304" s="94"/>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row>
    <row r="305" spans="1:102" ht="12.75">
      <c r="A305" s="93"/>
      <c r="B305" s="94"/>
      <c r="C305" s="94"/>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BK305" s="93"/>
      <c r="BL305" s="93"/>
      <c r="BM305" s="93"/>
      <c r="BN305" s="93"/>
      <c r="BO305" s="93"/>
      <c r="BP305" s="93"/>
      <c r="BQ305" s="93"/>
      <c r="BR305" s="93"/>
      <c r="BS305" s="93"/>
      <c r="BT305" s="93"/>
      <c r="BU305" s="93"/>
      <c r="BV305" s="93"/>
      <c r="BW305" s="93"/>
      <c r="BX305" s="93"/>
      <c r="BY305" s="93"/>
      <c r="BZ305" s="93"/>
      <c r="CA305" s="93"/>
      <c r="CB305" s="93"/>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row>
    <row r="306" spans="1:102" ht="12.75">
      <c r="A306" s="93"/>
      <c r="B306" s="94"/>
      <c r="C306" s="94"/>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BK306" s="93"/>
      <c r="BL306" s="93"/>
      <c r="BM306" s="93"/>
      <c r="BN306" s="93"/>
      <c r="BO306" s="93"/>
      <c r="BP306" s="93"/>
      <c r="BQ306" s="93"/>
      <c r="BR306" s="93"/>
      <c r="BS306" s="93"/>
      <c r="BT306" s="93"/>
      <c r="BU306" s="93"/>
      <c r="BV306" s="93"/>
      <c r="BW306" s="93"/>
      <c r="BX306" s="93"/>
      <c r="BY306" s="93"/>
      <c r="BZ306" s="93"/>
      <c r="CA306" s="93"/>
      <c r="CB306" s="93"/>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row>
    <row r="307" spans="1:102" ht="12.75">
      <c r="A307" s="93"/>
      <c r="B307" s="94"/>
      <c r="C307" s="94"/>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3"/>
      <c r="AZ307" s="93"/>
      <c r="BA307" s="93"/>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row>
    <row r="308" spans="1:102" ht="12.75">
      <c r="A308" s="93"/>
      <c r="B308" s="94"/>
      <c r="C308" s="94"/>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row>
    <row r="309" spans="1:102" ht="12.75">
      <c r="A309" s="93"/>
      <c r="B309" s="94"/>
      <c r="C309" s="94"/>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row>
    <row r="310" spans="1:102" ht="12.75">
      <c r="A310" s="93"/>
      <c r="B310" s="94"/>
      <c r="C310" s="94"/>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BK310" s="93"/>
      <c r="BL310" s="93"/>
      <c r="BM310" s="93"/>
      <c r="BN310" s="93"/>
      <c r="BO310" s="93"/>
      <c r="BP310" s="93"/>
      <c r="BQ310" s="93"/>
      <c r="BR310" s="93"/>
      <c r="BS310" s="93"/>
      <c r="BT310" s="93"/>
      <c r="BU310" s="93"/>
      <c r="BV310" s="93"/>
      <c r="BW310" s="93"/>
      <c r="BX310" s="93"/>
      <c r="BY310" s="93"/>
      <c r="BZ310" s="93"/>
      <c r="CA310" s="93"/>
      <c r="CB310" s="93"/>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row>
    <row r="311" spans="1:102" ht="12.75">
      <c r="A311" s="93"/>
      <c r="B311" s="94"/>
      <c r="C311" s="94"/>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row>
    <row r="312" spans="1:102" ht="12.75">
      <c r="A312" s="93"/>
      <c r="B312" s="94"/>
      <c r="C312" s="94"/>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c r="AN312" s="93"/>
      <c r="AO312" s="93"/>
      <c r="AP312" s="93"/>
      <c r="AQ312" s="93"/>
      <c r="AR312" s="93"/>
      <c r="AS312" s="93"/>
      <c r="AT312" s="93"/>
      <c r="AU312" s="93"/>
      <c r="AV312" s="93"/>
      <c r="AW312" s="93"/>
      <c r="AX312" s="93"/>
      <c r="AY312" s="93"/>
      <c r="AZ312" s="93"/>
      <c r="BA312" s="93"/>
      <c r="BB312" s="93"/>
      <c r="BC312" s="93"/>
      <c r="BD312" s="93"/>
      <c r="BE312" s="93"/>
      <c r="BF312" s="93"/>
      <c r="BG312" s="93"/>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row>
    <row r="313" spans="1:102" ht="12.75">
      <c r="A313" s="93"/>
      <c r="B313" s="94"/>
      <c r="C313" s="94"/>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c r="AN313" s="93"/>
      <c r="AO313" s="93"/>
      <c r="AP313" s="93"/>
      <c r="AQ313" s="93"/>
      <c r="AR313" s="93"/>
      <c r="AS313" s="93"/>
      <c r="AT313" s="93"/>
      <c r="AU313" s="93"/>
      <c r="AV313" s="93"/>
      <c r="AW313" s="93"/>
      <c r="AX313" s="93"/>
      <c r="AY313" s="93"/>
      <c r="AZ313" s="93"/>
      <c r="BA313" s="93"/>
      <c r="BB313" s="93"/>
      <c r="BC313" s="93"/>
      <c r="BD313" s="93"/>
      <c r="BE313" s="93"/>
      <c r="BF313" s="93"/>
      <c r="BG313" s="93"/>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row>
    <row r="314" spans="1:102" ht="12.75">
      <c r="A314" s="93"/>
      <c r="B314" s="94"/>
      <c r="C314" s="94"/>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3"/>
      <c r="BR314" s="93"/>
      <c r="BS314" s="93"/>
      <c r="BT314" s="93"/>
      <c r="BU314" s="93"/>
      <c r="BV314" s="93"/>
      <c r="BW314" s="93"/>
      <c r="BX314" s="93"/>
      <c r="BY314" s="93"/>
      <c r="BZ314" s="93"/>
      <c r="CA314" s="93"/>
      <c r="CB314" s="93"/>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row>
    <row r="315" spans="1:102" ht="12.75">
      <c r="A315" s="93"/>
      <c r="B315" s="94"/>
      <c r="C315" s="94"/>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3"/>
      <c r="AO315" s="93"/>
      <c r="AP315" s="93"/>
      <c r="AQ315" s="93"/>
      <c r="AR315" s="93"/>
      <c r="AS315" s="93"/>
      <c r="AT315" s="93"/>
      <c r="AU315" s="93"/>
      <c r="AV315" s="93"/>
      <c r="AW315" s="93"/>
      <c r="AX315" s="93"/>
      <c r="AY315" s="93"/>
      <c r="AZ315" s="93"/>
      <c r="BA315" s="93"/>
      <c r="BB315" s="93"/>
      <c r="BC315" s="93"/>
      <c r="BD315" s="93"/>
      <c r="BE315" s="93"/>
      <c r="BF315" s="93"/>
      <c r="BG315" s="93"/>
      <c r="BH315" s="93"/>
      <c r="BI315" s="93"/>
      <c r="BJ315" s="93"/>
      <c r="BK315" s="93"/>
      <c r="BL315" s="93"/>
      <c r="BM315" s="93"/>
      <c r="BN315" s="93"/>
      <c r="BO315" s="93"/>
      <c r="BP315" s="93"/>
      <c r="BQ315" s="93"/>
      <c r="BR315" s="93"/>
      <c r="BS315" s="93"/>
      <c r="BT315" s="93"/>
      <c r="BU315" s="93"/>
      <c r="BV315" s="93"/>
      <c r="BW315" s="93"/>
      <c r="BX315" s="93"/>
      <c r="BY315" s="93"/>
      <c r="BZ315" s="93"/>
      <c r="CA315" s="93"/>
      <c r="CB315" s="93"/>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row>
    <row r="316" spans="1:102" ht="12.75">
      <c r="A316" s="93"/>
      <c r="B316" s="94"/>
      <c r="C316" s="94"/>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c r="AN316" s="93"/>
      <c r="AO316" s="93"/>
      <c r="AP316" s="93"/>
      <c r="AQ316" s="93"/>
      <c r="AR316" s="93"/>
      <c r="AS316" s="93"/>
      <c r="AT316" s="93"/>
      <c r="AU316" s="93"/>
      <c r="AV316" s="93"/>
      <c r="AW316" s="93"/>
      <c r="AX316" s="93"/>
      <c r="AY316" s="93"/>
      <c r="AZ316" s="93"/>
      <c r="BA316" s="93"/>
      <c r="BB316" s="93"/>
      <c r="BC316" s="93"/>
      <c r="BD316" s="93"/>
      <c r="BE316" s="93"/>
      <c r="BF316" s="93"/>
      <c r="BG316" s="93"/>
      <c r="BH316" s="93"/>
      <c r="BI316" s="93"/>
      <c r="BJ316" s="93"/>
      <c r="BK316" s="93"/>
      <c r="BL316" s="93"/>
      <c r="BM316" s="93"/>
      <c r="BN316" s="93"/>
      <c r="BO316" s="93"/>
      <c r="BP316" s="93"/>
      <c r="BQ316" s="93"/>
      <c r="BR316" s="93"/>
      <c r="BS316" s="93"/>
      <c r="BT316" s="93"/>
      <c r="BU316" s="93"/>
      <c r="BV316" s="93"/>
      <c r="BW316" s="93"/>
      <c r="BX316" s="93"/>
      <c r="BY316" s="93"/>
      <c r="BZ316" s="93"/>
      <c r="CA316" s="93"/>
      <c r="CB316" s="93"/>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row>
    <row r="317" spans="1:102" ht="12.75">
      <c r="A317" s="93"/>
      <c r="B317" s="94"/>
      <c r="C317" s="94"/>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c r="AN317" s="93"/>
      <c r="AO317" s="93"/>
      <c r="AP317" s="93"/>
      <c r="AQ317" s="93"/>
      <c r="AR317" s="93"/>
      <c r="AS317" s="93"/>
      <c r="AT317" s="93"/>
      <c r="AU317" s="93"/>
      <c r="AV317" s="93"/>
      <c r="AW317" s="93"/>
      <c r="AX317" s="93"/>
      <c r="AY317" s="93"/>
      <c r="AZ317" s="93"/>
      <c r="BA317" s="93"/>
      <c r="BB317" s="93"/>
      <c r="BC317" s="93"/>
      <c r="BD317" s="93"/>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row>
    <row r="318" spans="1:102" ht="12.75">
      <c r="A318" s="93"/>
      <c r="B318" s="94"/>
      <c r="C318" s="94"/>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c r="AN318" s="93"/>
      <c r="AO318" s="93"/>
      <c r="AP318" s="93"/>
      <c r="AQ318" s="93"/>
      <c r="AR318" s="93"/>
      <c r="AS318" s="93"/>
      <c r="AT318" s="93"/>
      <c r="AU318" s="93"/>
      <c r="AV318" s="93"/>
      <c r="AW318" s="93"/>
      <c r="AX318" s="93"/>
      <c r="AY318" s="93"/>
      <c r="AZ318" s="93"/>
      <c r="BA318" s="93"/>
      <c r="BB318" s="93"/>
      <c r="BC318" s="93"/>
      <c r="BD318" s="93"/>
      <c r="BE318" s="93"/>
      <c r="BF318" s="93"/>
      <c r="BG318" s="93"/>
      <c r="BH318" s="93"/>
      <c r="BI318" s="93"/>
      <c r="BJ318" s="93"/>
      <c r="BK318" s="93"/>
      <c r="BL318" s="93"/>
      <c r="BM318" s="93"/>
      <c r="BN318" s="93"/>
      <c r="BO318" s="93"/>
      <c r="BP318" s="93"/>
      <c r="BQ318" s="93"/>
      <c r="BR318" s="93"/>
      <c r="BS318" s="93"/>
      <c r="BT318" s="93"/>
      <c r="BU318" s="93"/>
      <c r="BV318" s="93"/>
      <c r="BW318" s="93"/>
      <c r="BX318" s="93"/>
      <c r="BY318" s="93"/>
      <c r="BZ318" s="93"/>
      <c r="CA318" s="93"/>
      <c r="CB318" s="93"/>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Q327"/>
  <sheetViews>
    <sheetView showGridLines="0" showRowColHeaders="0" tabSelected="1" zoomScalePageLayoutView="0" workbookViewId="0" topLeftCell="A1">
      <selection activeCell="A1" sqref="A1:P1"/>
    </sheetView>
  </sheetViews>
  <sheetFormatPr defaultColWidth="8.8515625" defaultRowHeight="12.75"/>
  <cols>
    <col min="1" max="1" width="3.28125" style="61" customWidth="1"/>
    <col min="2" max="4" width="16.7109375" style="61" hidden="1" customWidth="1"/>
    <col min="5" max="5" width="17.7109375" style="61" customWidth="1"/>
    <col min="6" max="6" width="3.57421875" style="61" customWidth="1"/>
    <col min="7" max="7" width="17.7109375" style="61" customWidth="1"/>
    <col min="8" max="8" width="3.57421875" style="61" customWidth="1"/>
    <col min="9" max="9" width="17.57421875" style="61" customWidth="1"/>
    <col min="10" max="10" width="3.57421875" style="61" customWidth="1"/>
    <col min="11" max="11" width="17.7109375" style="61" customWidth="1"/>
    <col min="12" max="12" width="3.57421875" style="61" customWidth="1"/>
    <col min="13" max="13" width="17.7109375" style="61" customWidth="1"/>
    <col min="14" max="14" width="3.57421875" style="61" customWidth="1"/>
    <col min="15" max="15" width="17.57421875" style="61" customWidth="1"/>
    <col min="16" max="16" width="3.57421875" style="61" customWidth="1"/>
    <col min="17" max="20" width="17.7109375" style="61" customWidth="1"/>
    <col min="21" max="16384" width="8.8515625" style="61" customWidth="1"/>
  </cols>
  <sheetData>
    <row r="1" spans="1:16" ht="16.5" customHeight="1">
      <c r="A1" s="210" t="s">
        <v>115</v>
      </c>
      <c r="B1" s="210"/>
      <c r="C1" s="210"/>
      <c r="D1" s="210"/>
      <c r="E1" s="210"/>
      <c r="F1" s="210"/>
      <c r="G1" s="210"/>
      <c r="H1" s="210"/>
      <c r="I1" s="210"/>
      <c r="J1" s="210"/>
      <c r="K1" s="210"/>
      <c r="L1" s="210"/>
      <c r="M1" s="210"/>
      <c r="N1" s="210"/>
      <c r="O1" s="210"/>
      <c r="P1" s="210"/>
    </row>
    <row r="2" spans="1:16" ht="16.5" customHeight="1">
      <c r="A2" s="210" t="s">
        <v>116</v>
      </c>
      <c r="B2" s="210"/>
      <c r="C2" s="210"/>
      <c r="D2" s="210"/>
      <c r="E2" s="210"/>
      <c r="F2" s="210"/>
      <c r="G2" s="210"/>
      <c r="H2" s="210"/>
      <c r="I2" s="210"/>
      <c r="J2" s="210"/>
      <c r="K2" s="210"/>
      <c r="L2" s="210"/>
      <c r="M2" s="210"/>
      <c r="N2" s="210"/>
      <c r="O2" s="210"/>
      <c r="P2" s="210"/>
    </row>
    <row r="3" ht="9" customHeight="1" hidden="1"/>
    <row r="4" ht="9" customHeight="1" hidden="1"/>
    <row r="5" spans="2:15" ht="12.75" customHeight="1">
      <c r="B5" s="53"/>
      <c r="C5" s="53"/>
      <c r="D5" s="53"/>
      <c r="E5" s="116" t="s">
        <v>42</v>
      </c>
      <c r="F5" s="117"/>
      <c r="G5" s="116" t="s">
        <v>26</v>
      </c>
      <c r="H5" s="116"/>
      <c r="I5" s="116" t="s">
        <v>27</v>
      </c>
      <c r="J5" s="116"/>
      <c r="K5" s="116" t="s">
        <v>28</v>
      </c>
      <c r="L5" s="116"/>
      <c r="M5" s="116" t="s">
        <v>29</v>
      </c>
      <c r="N5" s="116"/>
      <c r="O5" s="116" t="s">
        <v>30</v>
      </c>
    </row>
    <row r="6" spans="2:16" ht="12" customHeight="1">
      <c r="B6" s="190"/>
      <c r="C6" s="190"/>
      <c r="D6" s="190"/>
      <c r="E6" s="190"/>
      <c r="F6" s="115"/>
      <c r="G6" s="140"/>
      <c r="H6" s="114"/>
      <c r="I6" s="140"/>
      <c r="J6" s="114"/>
      <c r="K6" s="140"/>
      <c r="L6" s="53"/>
      <c r="M6" s="140"/>
      <c r="N6" s="114"/>
      <c r="O6" s="140"/>
      <c r="P6" s="114"/>
    </row>
    <row r="7" spans="2:16" ht="6" customHeight="1">
      <c r="B7" s="64"/>
      <c r="C7" s="64"/>
      <c r="D7" s="64"/>
      <c r="E7" s="64"/>
      <c r="F7" s="62"/>
      <c r="G7" s="63"/>
      <c r="H7" s="63"/>
      <c r="I7" s="63"/>
      <c r="J7" s="63"/>
      <c r="K7" s="140"/>
      <c r="L7" s="63"/>
      <c r="M7" s="63"/>
      <c r="N7" s="63"/>
      <c r="O7" s="63"/>
      <c r="P7" s="63"/>
    </row>
    <row r="8" spans="1:16" ht="3" customHeight="1">
      <c r="A8" s="191">
        <v>1</v>
      </c>
      <c r="B8" s="192"/>
      <c r="C8" s="193"/>
      <c r="D8" s="193"/>
      <c r="E8" s="194" t="str">
        <f>Entries!$F$7</f>
        <v>A.Ainscow</v>
      </c>
      <c r="F8" s="195"/>
      <c r="G8" s="185">
        <f>IF(E8="Bye",E12,IF(F8=F12,"",IF(F8="For",E12,IF(F12="For",E8,IF(F8&gt;F12,E8,E12)))))</f>
      </c>
      <c r="H8" s="182"/>
      <c r="I8" s="65"/>
      <c r="J8" s="65"/>
      <c r="K8" s="65"/>
      <c r="L8" s="65"/>
      <c r="M8" s="65"/>
      <c r="N8" s="65"/>
      <c r="O8" s="65"/>
      <c r="P8" s="65"/>
    </row>
    <row r="9" spans="1:16" ht="3" customHeight="1">
      <c r="A9" s="191"/>
      <c r="B9" s="192"/>
      <c r="C9" s="193"/>
      <c r="D9" s="193"/>
      <c r="E9" s="194"/>
      <c r="F9" s="195"/>
      <c r="G9" s="185"/>
      <c r="H9" s="183"/>
      <c r="I9" s="65"/>
      <c r="J9" s="65"/>
      <c r="K9" s="65"/>
      <c r="L9" s="65"/>
      <c r="M9" s="65"/>
      <c r="N9" s="65"/>
      <c r="O9" s="65"/>
      <c r="P9" s="65"/>
    </row>
    <row r="10" spans="1:16" ht="3" customHeight="1">
      <c r="A10" s="191"/>
      <c r="B10" s="192"/>
      <c r="C10" s="193"/>
      <c r="D10" s="193"/>
      <c r="E10" s="194"/>
      <c r="F10" s="195"/>
      <c r="G10" s="185"/>
      <c r="H10" s="183"/>
      <c r="I10" s="65"/>
      <c r="J10" s="65"/>
      <c r="K10" s="65"/>
      <c r="L10" s="65"/>
      <c r="M10" s="65"/>
      <c r="N10" s="65"/>
      <c r="O10" s="65"/>
      <c r="P10" s="65"/>
    </row>
    <row r="11" spans="1:16" ht="3" customHeight="1">
      <c r="A11" s="191"/>
      <c r="B11" s="192"/>
      <c r="C11" s="193"/>
      <c r="D11" s="193"/>
      <c r="E11" s="194"/>
      <c r="F11" s="195"/>
      <c r="G11" s="185"/>
      <c r="H11" s="184"/>
      <c r="I11" s="65"/>
      <c r="J11" s="65"/>
      <c r="K11" s="65"/>
      <c r="L11" s="65"/>
      <c r="M11" s="65"/>
      <c r="N11" s="65"/>
      <c r="O11" s="65"/>
      <c r="P11" s="65"/>
    </row>
    <row r="12" spans="1:16" ht="3" customHeight="1">
      <c r="A12" s="191">
        <v>2</v>
      </c>
      <c r="B12" s="192"/>
      <c r="C12" s="193"/>
      <c r="D12" s="193"/>
      <c r="E12" s="194" t="str">
        <f>Entries!$F$8</f>
        <v>B.Borrow</v>
      </c>
      <c r="F12" s="195"/>
      <c r="G12" s="188"/>
      <c r="H12" s="180"/>
      <c r="I12" s="66"/>
      <c r="J12" s="66"/>
      <c r="K12" s="65"/>
      <c r="L12" s="65"/>
      <c r="M12" s="65"/>
      <c r="N12" s="65"/>
      <c r="O12" s="65"/>
      <c r="P12" s="65"/>
    </row>
    <row r="13" spans="1:16" ht="3" customHeight="1">
      <c r="A13" s="191"/>
      <c r="B13" s="192"/>
      <c r="C13" s="193"/>
      <c r="D13" s="193"/>
      <c r="E13" s="194"/>
      <c r="F13" s="195"/>
      <c r="G13" s="189"/>
      <c r="H13" s="181"/>
      <c r="I13" s="196">
        <f>IF(H8=H18,"",IF(H8="For",G18,IF(H18="For",G8,IF(H8&gt;H18,G8,G18))))</f>
      </c>
      <c r="J13" s="182"/>
      <c r="K13" s="65"/>
      <c r="L13" s="65"/>
      <c r="M13" s="65"/>
      <c r="N13" s="65"/>
      <c r="O13" s="65"/>
      <c r="P13" s="65"/>
    </row>
    <row r="14" spans="1:16" ht="3" customHeight="1">
      <c r="A14" s="191"/>
      <c r="B14" s="192"/>
      <c r="C14" s="193"/>
      <c r="D14" s="193"/>
      <c r="E14" s="194"/>
      <c r="F14" s="195"/>
      <c r="G14" s="189"/>
      <c r="H14" s="181"/>
      <c r="I14" s="196"/>
      <c r="J14" s="183"/>
      <c r="K14" s="65"/>
      <c r="L14" s="65"/>
      <c r="M14" s="65"/>
      <c r="N14" s="65"/>
      <c r="O14" s="65"/>
      <c r="P14" s="65"/>
    </row>
    <row r="15" spans="1:16" ht="3" customHeight="1">
      <c r="A15" s="191"/>
      <c r="B15" s="192"/>
      <c r="C15" s="193"/>
      <c r="D15" s="193"/>
      <c r="E15" s="194"/>
      <c r="F15" s="195"/>
      <c r="G15" s="189"/>
      <c r="H15" s="181"/>
      <c r="I15" s="196"/>
      <c r="J15" s="183"/>
      <c r="K15" s="65"/>
      <c r="L15" s="65"/>
      <c r="M15" s="65"/>
      <c r="N15" s="65"/>
      <c r="O15" s="65"/>
      <c r="P15" s="65"/>
    </row>
    <row r="16" spans="2:16" ht="4.5" customHeight="1">
      <c r="B16" s="65"/>
      <c r="C16" s="65"/>
      <c r="D16" s="65"/>
      <c r="E16" s="65"/>
      <c r="F16" s="65"/>
      <c r="G16" s="65"/>
      <c r="H16" s="65"/>
      <c r="I16" s="185"/>
      <c r="J16" s="184"/>
      <c r="K16" s="65"/>
      <c r="L16" s="65"/>
      <c r="M16" s="65"/>
      <c r="N16" s="65"/>
      <c r="O16" s="65"/>
      <c r="P16" s="65"/>
    </row>
    <row r="17" spans="2:16" ht="4.5" customHeight="1">
      <c r="B17" s="65"/>
      <c r="C17" s="65"/>
      <c r="D17" s="65"/>
      <c r="E17" s="65"/>
      <c r="F17" s="65"/>
      <c r="G17" s="65"/>
      <c r="H17" s="65"/>
      <c r="I17" s="188"/>
      <c r="J17" s="67"/>
      <c r="K17" s="68"/>
      <c r="L17" s="66"/>
      <c r="M17" s="65"/>
      <c r="N17" s="65"/>
      <c r="O17" s="65"/>
      <c r="P17" s="65"/>
    </row>
    <row r="18" spans="1:16" ht="3" customHeight="1">
      <c r="A18" s="191">
        <v>3</v>
      </c>
      <c r="B18" s="192"/>
      <c r="C18" s="193"/>
      <c r="D18" s="193"/>
      <c r="E18" s="194" t="str">
        <f>Entries!$F$9</f>
        <v>P.Baker</v>
      </c>
      <c r="F18" s="195"/>
      <c r="G18" s="185">
        <f>IF(E18="Bye",E22,IF(F18=F22,"",IF(F18="For",E22,IF(F22="For",E18,IF(F18&gt;F22,E18,E22)))))</f>
      </c>
      <c r="H18" s="182"/>
      <c r="I18" s="189"/>
      <c r="J18" s="67"/>
      <c r="K18" s="68"/>
      <c r="L18" s="66"/>
      <c r="M18" s="65"/>
      <c r="N18" s="65"/>
      <c r="O18" s="65"/>
      <c r="P18" s="65"/>
    </row>
    <row r="19" spans="1:16" ht="3" customHeight="1">
      <c r="A19" s="191"/>
      <c r="B19" s="192"/>
      <c r="C19" s="193"/>
      <c r="D19" s="193"/>
      <c r="E19" s="194"/>
      <c r="F19" s="195"/>
      <c r="G19" s="185"/>
      <c r="H19" s="183"/>
      <c r="I19" s="189"/>
      <c r="J19" s="67"/>
      <c r="K19" s="68"/>
      <c r="L19" s="66"/>
      <c r="M19" s="65"/>
      <c r="N19" s="65"/>
      <c r="O19" s="65"/>
      <c r="P19" s="65"/>
    </row>
    <row r="20" spans="1:16" ht="3" customHeight="1">
      <c r="A20" s="191"/>
      <c r="B20" s="192"/>
      <c r="C20" s="193"/>
      <c r="D20" s="193"/>
      <c r="E20" s="194"/>
      <c r="F20" s="195"/>
      <c r="G20" s="185"/>
      <c r="H20" s="183"/>
      <c r="I20" s="189"/>
      <c r="J20" s="67"/>
      <c r="K20" s="68"/>
      <c r="L20" s="66"/>
      <c r="M20" s="65"/>
      <c r="N20" s="65"/>
      <c r="O20" s="65"/>
      <c r="P20" s="65"/>
    </row>
    <row r="21" spans="1:16" ht="3" customHeight="1">
      <c r="A21" s="191"/>
      <c r="B21" s="192"/>
      <c r="C21" s="193"/>
      <c r="D21" s="193"/>
      <c r="E21" s="194"/>
      <c r="F21" s="195"/>
      <c r="G21" s="185"/>
      <c r="H21" s="184"/>
      <c r="I21" s="68"/>
      <c r="J21" s="69"/>
      <c r="K21" s="68"/>
      <c r="L21" s="66"/>
      <c r="M21" s="65"/>
      <c r="N21" s="65"/>
      <c r="O21" s="65"/>
      <c r="P21" s="65"/>
    </row>
    <row r="22" spans="1:16" ht="3" customHeight="1">
      <c r="A22" s="191">
        <v>4</v>
      </c>
      <c r="B22" s="192"/>
      <c r="C22" s="193"/>
      <c r="D22" s="193"/>
      <c r="E22" s="194" t="str">
        <f>Entries!$F$10</f>
        <v>M.Dettelbacher</v>
      </c>
      <c r="F22" s="195"/>
      <c r="G22" s="188"/>
      <c r="H22" s="67"/>
      <c r="I22" s="65"/>
      <c r="J22" s="65"/>
      <c r="K22" s="68"/>
      <c r="L22" s="66"/>
      <c r="M22" s="65"/>
      <c r="N22" s="65"/>
      <c r="O22" s="65"/>
      <c r="P22" s="65"/>
    </row>
    <row r="23" spans="1:16" ht="3" customHeight="1">
      <c r="A23" s="191"/>
      <c r="B23" s="192"/>
      <c r="C23" s="193"/>
      <c r="D23" s="193"/>
      <c r="E23" s="194"/>
      <c r="F23" s="195"/>
      <c r="G23" s="189"/>
      <c r="H23" s="67"/>
      <c r="I23" s="65"/>
      <c r="J23" s="65"/>
      <c r="K23" s="197">
        <f>IF(J13=J33,"",IF(J13="For",I33,IF(J33="For",I13,IF(J13&gt;J33,I13,I33))))</f>
      </c>
      <c r="L23" s="202"/>
      <c r="M23" s="65"/>
      <c r="N23" s="65"/>
      <c r="O23" s="65"/>
      <c r="P23" s="65"/>
    </row>
    <row r="24" spans="1:16" ht="3" customHeight="1">
      <c r="A24" s="191"/>
      <c r="B24" s="192"/>
      <c r="C24" s="193"/>
      <c r="D24" s="193"/>
      <c r="E24" s="194"/>
      <c r="F24" s="195"/>
      <c r="G24" s="189"/>
      <c r="H24" s="67"/>
      <c r="I24" s="65"/>
      <c r="J24" s="65"/>
      <c r="K24" s="198"/>
      <c r="L24" s="203"/>
      <c r="M24" s="65"/>
      <c r="N24" s="65"/>
      <c r="O24" s="65"/>
      <c r="P24" s="65"/>
    </row>
    <row r="25" spans="1:16" ht="3" customHeight="1">
      <c r="A25" s="191"/>
      <c r="B25" s="192"/>
      <c r="C25" s="193"/>
      <c r="D25" s="193"/>
      <c r="E25" s="194"/>
      <c r="F25" s="195"/>
      <c r="G25" s="189"/>
      <c r="H25" s="67"/>
      <c r="I25" s="65"/>
      <c r="J25" s="65"/>
      <c r="K25" s="198"/>
      <c r="L25" s="203"/>
      <c r="M25" s="65"/>
      <c r="N25" s="65"/>
      <c r="O25" s="65"/>
      <c r="P25" s="65"/>
    </row>
    <row r="26" spans="2:16" ht="4.5" customHeight="1">
      <c r="B26" s="65"/>
      <c r="C26" s="65"/>
      <c r="D26" s="65"/>
      <c r="E26" s="65"/>
      <c r="F26" s="65"/>
      <c r="G26" s="65"/>
      <c r="H26" s="65"/>
      <c r="I26" s="65"/>
      <c r="J26" s="65"/>
      <c r="K26" s="199"/>
      <c r="L26" s="204"/>
      <c r="M26" s="65"/>
      <c r="N26" s="65"/>
      <c r="O26" s="65"/>
      <c r="P26" s="65"/>
    </row>
    <row r="27" spans="2:16" ht="4.5" customHeight="1">
      <c r="B27" s="65"/>
      <c r="C27" s="65"/>
      <c r="D27" s="65"/>
      <c r="E27" s="65"/>
      <c r="F27" s="65"/>
      <c r="G27" s="65"/>
      <c r="H27" s="65"/>
      <c r="I27" s="65"/>
      <c r="J27" s="65"/>
      <c r="K27" s="186"/>
      <c r="L27" s="70"/>
      <c r="M27" s="68"/>
      <c r="N27" s="66"/>
      <c r="O27" s="65"/>
      <c r="P27" s="65"/>
    </row>
    <row r="28" spans="1:16" ht="3" customHeight="1">
      <c r="A28" s="191">
        <v>5</v>
      </c>
      <c r="B28" s="192"/>
      <c r="C28" s="193"/>
      <c r="D28" s="193"/>
      <c r="E28" s="194" t="str">
        <f>Entries!$F$11</f>
        <v>S.Cornish</v>
      </c>
      <c r="F28" s="195"/>
      <c r="G28" s="185">
        <f>IF(E28="Bye",E32,IF(F28=F32,"",IF(F28="For",E32,IF(F32="For",E28,IF(F28&gt;F32,E28,E32)))))</f>
      </c>
      <c r="H28" s="182"/>
      <c r="I28" s="71"/>
      <c r="J28" s="71"/>
      <c r="K28" s="186"/>
      <c r="L28" s="70"/>
      <c r="M28" s="68"/>
      <c r="N28" s="66"/>
      <c r="O28" s="65"/>
      <c r="P28" s="65"/>
    </row>
    <row r="29" spans="1:16" ht="3" customHeight="1">
      <c r="A29" s="191"/>
      <c r="B29" s="192"/>
      <c r="C29" s="193"/>
      <c r="D29" s="193"/>
      <c r="E29" s="194"/>
      <c r="F29" s="195"/>
      <c r="G29" s="185"/>
      <c r="H29" s="183"/>
      <c r="I29" s="71"/>
      <c r="J29" s="71"/>
      <c r="K29" s="186"/>
      <c r="L29" s="70"/>
      <c r="M29" s="68"/>
      <c r="N29" s="66"/>
      <c r="O29" s="65"/>
      <c r="P29" s="65"/>
    </row>
    <row r="30" spans="1:16" ht="3" customHeight="1">
      <c r="A30" s="191"/>
      <c r="B30" s="192"/>
      <c r="C30" s="193"/>
      <c r="D30" s="193"/>
      <c r="E30" s="194"/>
      <c r="F30" s="195"/>
      <c r="G30" s="185"/>
      <c r="H30" s="183"/>
      <c r="I30" s="71"/>
      <c r="J30" s="71"/>
      <c r="K30" s="187"/>
      <c r="L30" s="70"/>
      <c r="M30" s="68"/>
      <c r="N30" s="66"/>
      <c r="O30" s="65"/>
      <c r="P30" s="65"/>
    </row>
    <row r="31" spans="1:16" ht="3" customHeight="1">
      <c r="A31" s="191"/>
      <c r="B31" s="192"/>
      <c r="C31" s="193"/>
      <c r="D31" s="193"/>
      <c r="E31" s="194"/>
      <c r="F31" s="195"/>
      <c r="G31" s="185"/>
      <c r="H31" s="184"/>
      <c r="I31" s="71"/>
      <c r="J31" s="71"/>
      <c r="K31" s="72"/>
      <c r="L31" s="73"/>
      <c r="M31" s="68"/>
      <c r="N31" s="66"/>
      <c r="O31" s="65"/>
      <c r="P31" s="65"/>
    </row>
    <row r="32" spans="1:16" ht="3" customHeight="1">
      <c r="A32" s="191">
        <v>6</v>
      </c>
      <c r="B32" s="192"/>
      <c r="C32" s="193"/>
      <c r="D32" s="193"/>
      <c r="E32" s="194" t="str">
        <f>Entries!$F$12</f>
        <v>R.Bennett</v>
      </c>
      <c r="F32" s="195"/>
      <c r="G32" s="188"/>
      <c r="H32" s="180"/>
      <c r="I32" s="68"/>
      <c r="J32" s="66"/>
      <c r="K32" s="72"/>
      <c r="L32" s="73"/>
      <c r="M32" s="68"/>
      <c r="N32" s="66"/>
      <c r="O32" s="65"/>
      <c r="P32" s="65"/>
    </row>
    <row r="33" spans="1:16" ht="3" customHeight="1">
      <c r="A33" s="191"/>
      <c r="B33" s="192"/>
      <c r="C33" s="193"/>
      <c r="D33" s="193"/>
      <c r="E33" s="194"/>
      <c r="F33" s="195"/>
      <c r="G33" s="189"/>
      <c r="H33" s="181"/>
      <c r="I33" s="185">
        <f>IF(H28=H38,"",IF(H28="For",G38,IF(H38="For",G28,IF(H28&gt;H38,G28,G38))))</f>
      </c>
      <c r="J33" s="182"/>
      <c r="K33" s="72"/>
      <c r="L33" s="73"/>
      <c r="M33" s="68"/>
      <c r="N33" s="66"/>
      <c r="O33" s="65"/>
      <c r="P33" s="65"/>
    </row>
    <row r="34" spans="1:16" ht="3" customHeight="1">
      <c r="A34" s="191"/>
      <c r="B34" s="192"/>
      <c r="C34" s="193"/>
      <c r="D34" s="193"/>
      <c r="E34" s="194"/>
      <c r="F34" s="195"/>
      <c r="G34" s="189"/>
      <c r="H34" s="181"/>
      <c r="I34" s="185"/>
      <c r="J34" s="183"/>
      <c r="K34" s="72"/>
      <c r="L34" s="73"/>
      <c r="M34" s="68"/>
      <c r="N34" s="66"/>
      <c r="O34" s="65"/>
      <c r="P34" s="65"/>
    </row>
    <row r="35" spans="1:16" ht="3" customHeight="1">
      <c r="A35" s="191"/>
      <c r="B35" s="192"/>
      <c r="C35" s="193"/>
      <c r="D35" s="193"/>
      <c r="E35" s="194"/>
      <c r="F35" s="195"/>
      <c r="G35" s="189"/>
      <c r="H35" s="181"/>
      <c r="I35" s="185"/>
      <c r="J35" s="183"/>
      <c r="K35" s="72"/>
      <c r="L35" s="73"/>
      <c r="M35" s="68"/>
      <c r="N35" s="66"/>
      <c r="O35" s="65"/>
      <c r="P35" s="65"/>
    </row>
    <row r="36" spans="2:16" ht="4.5" customHeight="1">
      <c r="B36" s="65"/>
      <c r="C36" s="65"/>
      <c r="D36" s="65"/>
      <c r="E36" s="65"/>
      <c r="F36" s="65"/>
      <c r="G36" s="65"/>
      <c r="H36" s="65"/>
      <c r="I36" s="185"/>
      <c r="J36" s="184"/>
      <c r="K36" s="72"/>
      <c r="L36" s="73"/>
      <c r="M36" s="68"/>
      <c r="N36" s="66"/>
      <c r="O36" s="65"/>
      <c r="P36" s="65"/>
    </row>
    <row r="37" spans="2:16" ht="4.5" customHeight="1">
      <c r="B37" s="65"/>
      <c r="C37" s="65"/>
      <c r="D37" s="65"/>
      <c r="E37" s="65"/>
      <c r="F37" s="65"/>
      <c r="G37" s="65"/>
      <c r="H37" s="65"/>
      <c r="I37" s="188"/>
      <c r="J37" s="67"/>
      <c r="K37" s="74"/>
      <c r="L37" s="73"/>
      <c r="M37" s="68"/>
      <c r="N37" s="66"/>
      <c r="O37" s="65"/>
      <c r="P37" s="65"/>
    </row>
    <row r="38" spans="1:16" ht="3" customHeight="1">
      <c r="A38" s="191">
        <v>7</v>
      </c>
      <c r="B38" s="192"/>
      <c r="C38" s="193"/>
      <c r="D38" s="193"/>
      <c r="E38" s="194" t="str">
        <f>Entries!$F$13</f>
        <v>M.Larnach</v>
      </c>
      <c r="F38" s="195"/>
      <c r="G38" s="185">
        <f>IF(E38="Bye",E42,IF(F38=F42,"",IF(F38="For",E42,IF(F42="For",E38,IF(F38&gt;F42,E38,E42)))))</f>
      </c>
      <c r="H38" s="182"/>
      <c r="I38" s="189"/>
      <c r="J38" s="67"/>
      <c r="K38" s="74"/>
      <c r="L38" s="73"/>
      <c r="M38" s="68"/>
      <c r="N38" s="66"/>
      <c r="O38" s="65"/>
      <c r="P38" s="65"/>
    </row>
    <row r="39" spans="1:16" ht="3" customHeight="1">
      <c r="A39" s="191"/>
      <c r="B39" s="192"/>
      <c r="C39" s="193"/>
      <c r="D39" s="193"/>
      <c r="E39" s="194"/>
      <c r="F39" s="195"/>
      <c r="G39" s="185"/>
      <c r="H39" s="183"/>
      <c r="I39" s="189"/>
      <c r="J39" s="67"/>
      <c r="K39" s="74"/>
      <c r="L39" s="73"/>
      <c r="M39" s="68"/>
      <c r="N39" s="66"/>
      <c r="O39" s="65"/>
      <c r="P39" s="65"/>
    </row>
    <row r="40" spans="1:16" ht="3" customHeight="1">
      <c r="A40" s="191"/>
      <c r="B40" s="192"/>
      <c r="C40" s="193"/>
      <c r="D40" s="193"/>
      <c r="E40" s="194"/>
      <c r="F40" s="195"/>
      <c r="G40" s="185"/>
      <c r="H40" s="183"/>
      <c r="I40" s="189"/>
      <c r="J40" s="67"/>
      <c r="K40" s="74"/>
      <c r="L40" s="73"/>
      <c r="M40" s="68"/>
      <c r="N40" s="66"/>
      <c r="O40" s="65"/>
      <c r="P40" s="65"/>
    </row>
    <row r="41" spans="1:16" ht="3" customHeight="1">
      <c r="A41" s="191"/>
      <c r="B41" s="192"/>
      <c r="C41" s="193"/>
      <c r="D41" s="193"/>
      <c r="E41" s="194"/>
      <c r="F41" s="195"/>
      <c r="G41" s="185"/>
      <c r="H41" s="184"/>
      <c r="I41" s="68"/>
      <c r="J41" s="66"/>
      <c r="K41" s="74"/>
      <c r="L41" s="73"/>
      <c r="M41" s="68"/>
      <c r="N41" s="66"/>
      <c r="O41" s="65"/>
      <c r="P41" s="65"/>
    </row>
    <row r="42" spans="1:16" ht="3" customHeight="1">
      <c r="A42" s="191">
        <v>8</v>
      </c>
      <c r="B42" s="192"/>
      <c r="C42" s="193"/>
      <c r="D42" s="193"/>
      <c r="E42" s="194" t="str">
        <f>Entries!$F$14</f>
        <v>S.Giles</v>
      </c>
      <c r="F42" s="195"/>
      <c r="G42" s="188"/>
      <c r="H42" s="67"/>
      <c r="I42" s="65"/>
      <c r="J42" s="65"/>
      <c r="K42" s="74"/>
      <c r="L42" s="73"/>
      <c r="M42" s="68"/>
      <c r="N42" s="66"/>
      <c r="O42" s="65"/>
      <c r="P42" s="65"/>
    </row>
    <row r="43" spans="1:16" ht="3" customHeight="1">
      <c r="A43" s="191"/>
      <c r="B43" s="192"/>
      <c r="C43" s="193"/>
      <c r="D43" s="193"/>
      <c r="E43" s="194"/>
      <c r="F43" s="195"/>
      <c r="G43" s="189"/>
      <c r="H43" s="67"/>
      <c r="I43" s="65"/>
      <c r="J43" s="65"/>
      <c r="K43" s="74"/>
      <c r="L43" s="73"/>
      <c r="M43" s="197">
        <f>IF(L23=L63,"",IF(L23="For",K63,IF(L63="For",K23,IF(L23&gt;L63,K23,K63))))</f>
      </c>
      <c r="N43" s="202"/>
      <c r="O43" s="65"/>
      <c r="P43" s="65"/>
    </row>
    <row r="44" spans="1:16" ht="3" customHeight="1">
      <c r="A44" s="191"/>
      <c r="B44" s="192"/>
      <c r="C44" s="193"/>
      <c r="D44" s="193"/>
      <c r="E44" s="194"/>
      <c r="F44" s="195"/>
      <c r="G44" s="189"/>
      <c r="H44" s="67"/>
      <c r="I44" s="65"/>
      <c r="J44" s="65"/>
      <c r="K44" s="74"/>
      <c r="L44" s="73"/>
      <c r="M44" s="198"/>
      <c r="N44" s="203"/>
      <c r="O44" s="65"/>
      <c r="P44" s="65"/>
    </row>
    <row r="45" spans="1:16" ht="3" customHeight="1">
      <c r="A45" s="191"/>
      <c r="B45" s="192"/>
      <c r="C45" s="193"/>
      <c r="D45" s="193"/>
      <c r="E45" s="194"/>
      <c r="F45" s="195"/>
      <c r="G45" s="189"/>
      <c r="H45" s="67"/>
      <c r="I45" s="65"/>
      <c r="J45" s="65"/>
      <c r="K45" s="74"/>
      <c r="L45" s="73"/>
      <c r="M45" s="198"/>
      <c r="N45" s="203"/>
      <c r="O45" s="65"/>
      <c r="P45" s="65"/>
    </row>
    <row r="46" spans="2:16" ht="4.5" customHeight="1">
      <c r="B46" s="65"/>
      <c r="C46" s="65"/>
      <c r="D46" s="65"/>
      <c r="E46" s="65"/>
      <c r="F46" s="65"/>
      <c r="G46" s="65"/>
      <c r="H46" s="65"/>
      <c r="I46" s="65"/>
      <c r="J46" s="65"/>
      <c r="K46" s="74"/>
      <c r="L46" s="73"/>
      <c r="M46" s="199"/>
      <c r="N46" s="204"/>
      <c r="O46" s="65"/>
      <c r="P46" s="65"/>
    </row>
    <row r="47" spans="2:16" ht="4.5" customHeight="1">
      <c r="B47" s="65"/>
      <c r="C47" s="65"/>
      <c r="D47" s="65"/>
      <c r="E47" s="65"/>
      <c r="F47" s="65"/>
      <c r="G47" s="65"/>
      <c r="H47" s="65"/>
      <c r="I47" s="65"/>
      <c r="J47" s="65"/>
      <c r="K47" s="74"/>
      <c r="L47" s="73"/>
      <c r="M47" s="186"/>
      <c r="N47" s="75"/>
      <c r="O47" s="68"/>
      <c r="P47" s="66"/>
    </row>
    <row r="48" spans="1:16" ht="3" customHeight="1">
      <c r="A48" s="191">
        <v>9</v>
      </c>
      <c r="B48" s="192"/>
      <c r="C48" s="193"/>
      <c r="D48" s="193"/>
      <c r="E48" s="194" t="str">
        <f>Entries!$F$15</f>
        <v>Dean Govan</v>
      </c>
      <c r="F48" s="195"/>
      <c r="G48" s="185">
        <f>IF(E48="Bye",E52,IF(F48=F52,"",IF(F48="For",E52,IF(F52="For",E48,IF(F48&gt;F52,E48,E52)))))</f>
      </c>
      <c r="H48" s="182"/>
      <c r="I48" s="65"/>
      <c r="J48" s="65"/>
      <c r="K48" s="74"/>
      <c r="L48" s="73"/>
      <c r="M48" s="186"/>
      <c r="N48" s="75"/>
      <c r="O48" s="68"/>
      <c r="P48" s="66"/>
    </row>
    <row r="49" spans="1:16" ht="3" customHeight="1">
      <c r="A49" s="191"/>
      <c r="B49" s="192"/>
      <c r="C49" s="193"/>
      <c r="D49" s="193"/>
      <c r="E49" s="194"/>
      <c r="F49" s="195"/>
      <c r="G49" s="185"/>
      <c r="H49" s="183"/>
      <c r="I49" s="65"/>
      <c r="J49" s="65"/>
      <c r="K49" s="74"/>
      <c r="L49" s="73"/>
      <c r="M49" s="186"/>
      <c r="N49" s="75"/>
      <c r="O49" s="68"/>
      <c r="P49" s="66"/>
    </row>
    <row r="50" spans="1:16" ht="3" customHeight="1">
      <c r="A50" s="191"/>
      <c r="B50" s="192"/>
      <c r="C50" s="193"/>
      <c r="D50" s="193"/>
      <c r="E50" s="194"/>
      <c r="F50" s="195"/>
      <c r="G50" s="185"/>
      <c r="H50" s="183"/>
      <c r="I50" s="65"/>
      <c r="J50" s="65"/>
      <c r="K50" s="74"/>
      <c r="L50" s="73"/>
      <c r="M50" s="187"/>
      <c r="N50" s="75"/>
      <c r="O50" s="68"/>
      <c r="P50" s="66"/>
    </row>
    <row r="51" spans="1:16" ht="3" customHeight="1">
      <c r="A51" s="191"/>
      <c r="B51" s="192"/>
      <c r="C51" s="193"/>
      <c r="D51" s="193"/>
      <c r="E51" s="194"/>
      <c r="F51" s="195"/>
      <c r="G51" s="185"/>
      <c r="H51" s="184"/>
      <c r="I51" s="65"/>
      <c r="J51" s="65"/>
      <c r="K51" s="74"/>
      <c r="L51" s="73"/>
      <c r="M51" s="72"/>
      <c r="N51" s="76"/>
      <c r="O51" s="68"/>
      <c r="P51" s="66"/>
    </row>
    <row r="52" spans="1:16" ht="3" customHeight="1">
      <c r="A52" s="191">
        <v>10</v>
      </c>
      <c r="B52" s="192"/>
      <c r="C52" s="193"/>
      <c r="D52" s="193"/>
      <c r="E52" s="194" t="str">
        <f>Entries!$F$16</f>
        <v>P.Ross</v>
      </c>
      <c r="F52" s="195"/>
      <c r="G52" s="188"/>
      <c r="H52" s="180"/>
      <c r="I52" s="68"/>
      <c r="J52" s="66"/>
      <c r="K52" s="74"/>
      <c r="L52" s="73"/>
      <c r="M52" s="72"/>
      <c r="N52" s="76"/>
      <c r="O52" s="68"/>
      <c r="P52" s="66"/>
    </row>
    <row r="53" spans="1:16" ht="3" customHeight="1">
      <c r="A53" s="191"/>
      <c r="B53" s="192"/>
      <c r="C53" s="193"/>
      <c r="D53" s="193"/>
      <c r="E53" s="194"/>
      <c r="F53" s="195"/>
      <c r="G53" s="189"/>
      <c r="H53" s="181"/>
      <c r="I53" s="200">
        <f>IF(H48=H58,"",IF(H48="For",G58,IF(H58="For",G48,IF(H48&gt;H58,G48,G58))))</f>
      </c>
      <c r="J53" s="182"/>
      <c r="K53" s="74"/>
      <c r="L53" s="73"/>
      <c r="M53" s="72"/>
      <c r="N53" s="76"/>
      <c r="O53" s="68"/>
      <c r="P53" s="66"/>
    </row>
    <row r="54" spans="1:16" ht="3" customHeight="1">
      <c r="A54" s="191"/>
      <c r="B54" s="192"/>
      <c r="C54" s="193"/>
      <c r="D54" s="193"/>
      <c r="E54" s="194"/>
      <c r="F54" s="195"/>
      <c r="G54" s="189"/>
      <c r="H54" s="181"/>
      <c r="I54" s="200"/>
      <c r="J54" s="183"/>
      <c r="K54" s="74"/>
      <c r="L54" s="73"/>
      <c r="M54" s="72"/>
      <c r="N54" s="76"/>
      <c r="O54" s="68"/>
      <c r="P54" s="66"/>
    </row>
    <row r="55" spans="1:16" ht="3" customHeight="1">
      <c r="A55" s="191"/>
      <c r="B55" s="192"/>
      <c r="C55" s="193"/>
      <c r="D55" s="193"/>
      <c r="E55" s="194"/>
      <c r="F55" s="195"/>
      <c r="G55" s="189"/>
      <c r="H55" s="181"/>
      <c r="I55" s="200"/>
      <c r="J55" s="183"/>
      <c r="K55" s="74"/>
      <c r="L55" s="73"/>
      <c r="M55" s="72"/>
      <c r="N55" s="76"/>
      <c r="O55" s="68"/>
      <c r="P55" s="66"/>
    </row>
    <row r="56" spans="2:16" ht="4.5" customHeight="1">
      <c r="B56" s="65"/>
      <c r="C56" s="65"/>
      <c r="D56" s="65"/>
      <c r="E56" s="65"/>
      <c r="F56" s="65"/>
      <c r="G56" s="65"/>
      <c r="H56" s="65"/>
      <c r="I56" s="201"/>
      <c r="J56" s="184"/>
      <c r="K56" s="74"/>
      <c r="L56" s="73"/>
      <c r="M56" s="72"/>
      <c r="N56" s="76"/>
      <c r="O56" s="68"/>
      <c r="P56" s="66"/>
    </row>
    <row r="57" spans="2:16" ht="4.5" customHeight="1">
      <c r="B57" s="65"/>
      <c r="C57" s="65"/>
      <c r="D57" s="65"/>
      <c r="E57" s="65"/>
      <c r="F57" s="65"/>
      <c r="G57" s="65"/>
      <c r="H57" s="65"/>
      <c r="I57" s="188"/>
      <c r="J57" s="67"/>
      <c r="K57" s="72"/>
      <c r="L57" s="73"/>
      <c r="M57" s="72"/>
      <c r="N57" s="76"/>
      <c r="O57" s="68"/>
      <c r="P57" s="66"/>
    </row>
    <row r="58" spans="1:16" ht="3" customHeight="1">
      <c r="A58" s="191">
        <v>11</v>
      </c>
      <c r="B58" s="192"/>
      <c r="C58" s="193"/>
      <c r="D58" s="193"/>
      <c r="E58" s="194" t="str">
        <f>Entries!$F$17</f>
        <v>S.Schonell</v>
      </c>
      <c r="F58" s="195"/>
      <c r="G58" s="185">
        <f>IF(E58="Bye",E62,IF(F58=F62,"",IF(F58="For",E62,IF(F62="For",E58,IF(F58&gt;F62,E58,E62)))))</f>
      </c>
      <c r="H58" s="182"/>
      <c r="I58" s="189"/>
      <c r="J58" s="67"/>
      <c r="K58" s="72"/>
      <c r="L58" s="73"/>
      <c r="M58" s="72"/>
      <c r="N58" s="76"/>
      <c r="O58" s="68"/>
      <c r="P58" s="66"/>
    </row>
    <row r="59" spans="1:16" ht="3" customHeight="1">
      <c r="A59" s="191"/>
      <c r="B59" s="192"/>
      <c r="C59" s="193"/>
      <c r="D59" s="193"/>
      <c r="E59" s="194"/>
      <c r="F59" s="195"/>
      <c r="G59" s="185"/>
      <c r="H59" s="183"/>
      <c r="I59" s="189"/>
      <c r="J59" s="67"/>
      <c r="K59" s="72"/>
      <c r="L59" s="73"/>
      <c r="M59" s="72"/>
      <c r="N59" s="76"/>
      <c r="O59" s="68"/>
      <c r="P59" s="66"/>
    </row>
    <row r="60" spans="1:16" ht="3" customHeight="1">
      <c r="A60" s="191"/>
      <c r="B60" s="192"/>
      <c r="C60" s="193"/>
      <c r="D60" s="193"/>
      <c r="E60" s="194"/>
      <c r="F60" s="195"/>
      <c r="G60" s="185"/>
      <c r="H60" s="183"/>
      <c r="I60" s="189"/>
      <c r="J60" s="67"/>
      <c r="K60" s="72"/>
      <c r="L60" s="73"/>
      <c r="M60" s="72"/>
      <c r="N60" s="76"/>
      <c r="O60" s="68"/>
      <c r="P60" s="66"/>
    </row>
    <row r="61" spans="1:16" ht="3" customHeight="1">
      <c r="A61" s="191"/>
      <c r="B61" s="192"/>
      <c r="C61" s="193"/>
      <c r="D61" s="193"/>
      <c r="E61" s="194"/>
      <c r="F61" s="195"/>
      <c r="G61" s="185"/>
      <c r="H61" s="184"/>
      <c r="I61" s="68"/>
      <c r="J61" s="69"/>
      <c r="K61" s="72"/>
      <c r="L61" s="73"/>
      <c r="M61" s="72"/>
      <c r="N61" s="76"/>
      <c r="O61" s="68"/>
      <c r="P61" s="66"/>
    </row>
    <row r="62" spans="1:16" ht="3" customHeight="1">
      <c r="A62" s="191">
        <v>12</v>
      </c>
      <c r="B62" s="192"/>
      <c r="C62" s="193"/>
      <c r="D62" s="193"/>
      <c r="E62" s="194" t="str">
        <f>Entries!$F$18</f>
        <v>David Govan</v>
      </c>
      <c r="F62" s="195"/>
      <c r="G62" s="188"/>
      <c r="H62" s="67"/>
      <c r="I62" s="66"/>
      <c r="J62" s="65"/>
      <c r="K62" s="72"/>
      <c r="L62" s="77"/>
      <c r="M62" s="72"/>
      <c r="N62" s="76"/>
      <c r="O62" s="68"/>
      <c r="P62" s="66"/>
    </row>
    <row r="63" spans="1:16" ht="3" customHeight="1">
      <c r="A63" s="191"/>
      <c r="B63" s="192"/>
      <c r="C63" s="193"/>
      <c r="D63" s="193"/>
      <c r="E63" s="194"/>
      <c r="F63" s="195"/>
      <c r="G63" s="189"/>
      <c r="H63" s="67"/>
      <c r="I63" s="66"/>
      <c r="J63" s="65"/>
      <c r="K63" s="197">
        <f>IF(J53=J73,"",IF(J53="For",I73,IF(J73="For",I53,IF(J53&gt;J73,I53,I73))))</f>
      </c>
      <c r="L63" s="202"/>
      <c r="M63" s="72"/>
      <c r="N63" s="76"/>
      <c r="O63" s="68"/>
      <c r="P63" s="66"/>
    </row>
    <row r="64" spans="1:16" ht="3" customHeight="1">
      <c r="A64" s="191"/>
      <c r="B64" s="192"/>
      <c r="C64" s="193"/>
      <c r="D64" s="193"/>
      <c r="E64" s="194"/>
      <c r="F64" s="195"/>
      <c r="G64" s="189"/>
      <c r="H64" s="67"/>
      <c r="I64" s="66"/>
      <c r="J64" s="65"/>
      <c r="K64" s="198"/>
      <c r="L64" s="203"/>
      <c r="M64" s="72"/>
      <c r="N64" s="76"/>
      <c r="O64" s="68"/>
      <c r="P64" s="66"/>
    </row>
    <row r="65" spans="1:16" ht="3" customHeight="1">
      <c r="A65" s="191"/>
      <c r="B65" s="192"/>
      <c r="C65" s="193"/>
      <c r="D65" s="193"/>
      <c r="E65" s="194"/>
      <c r="F65" s="195"/>
      <c r="G65" s="189"/>
      <c r="H65" s="67"/>
      <c r="I65" s="66"/>
      <c r="J65" s="65"/>
      <c r="K65" s="198"/>
      <c r="L65" s="203"/>
      <c r="M65" s="72"/>
      <c r="N65" s="76"/>
      <c r="O65" s="68"/>
      <c r="P65" s="66"/>
    </row>
    <row r="66" spans="2:16" ht="4.5" customHeight="1">
      <c r="B66" s="65"/>
      <c r="C66" s="65"/>
      <c r="D66" s="65"/>
      <c r="E66" s="65"/>
      <c r="F66" s="65"/>
      <c r="G66" s="65"/>
      <c r="H66" s="65"/>
      <c r="I66" s="66"/>
      <c r="J66" s="65"/>
      <c r="K66" s="198"/>
      <c r="L66" s="204"/>
      <c r="M66" s="72"/>
      <c r="N66" s="76"/>
      <c r="O66" s="68"/>
      <c r="P66" s="66"/>
    </row>
    <row r="67" spans="2:16" ht="4.5" customHeight="1">
      <c r="B67" s="65"/>
      <c r="C67" s="65"/>
      <c r="D67" s="65"/>
      <c r="E67" s="65"/>
      <c r="F67" s="65"/>
      <c r="G67" s="65"/>
      <c r="H67" s="65"/>
      <c r="I67" s="66"/>
      <c r="J67" s="65"/>
      <c r="K67" s="186"/>
      <c r="L67" s="75"/>
      <c r="M67" s="74"/>
      <c r="N67" s="74"/>
      <c r="O67" s="68"/>
      <c r="P67" s="66"/>
    </row>
    <row r="68" spans="1:16" ht="3" customHeight="1">
      <c r="A68" s="191">
        <v>13</v>
      </c>
      <c r="B68" s="192"/>
      <c r="C68" s="193"/>
      <c r="D68" s="193"/>
      <c r="E68" s="194" t="str">
        <f>Entries!$F$19</f>
        <v>D.Hutchison</v>
      </c>
      <c r="F68" s="195"/>
      <c r="G68" s="185">
        <f>IF(E68="Bye",E72,IF(F68=F72,"",IF(F68="For",E72,IF(F72="For",E68,IF(F68&gt;F72,E68,E72)))))</f>
      </c>
      <c r="H68" s="182"/>
      <c r="I68" s="71"/>
      <c r="J68" s="71"/>
      <c r="K68" s="186"/>
      <c r="L68" s="75"/>
      <c r="M68" s="74"/>
      <c r="N68" s="74"/>
      <c r="O68" s="68"/>
      <c r="P68" s="66"/>
    </row>
    <row r="69" spans="1:16" ht="3" customHeight="1">
      <c r="A69" s="191"/>
      <c r="B69" s="192"/>
      <c r="C69" s="193"/>
      <c r="D69" s="193"/>
      <c r="E69" s="194"/>
      <c r="F69" s="195"/>
      <c r="G69" s="185"/>
      <c r="H69" s="183"/>
      <c r="I69" s="71"/>
      <c r="J69" s="71"/>
      <c r="K69" s="186"/>
      <c r="L69" s="75"/>
      <c r="M69" s="74"/>
      <c r="N69" s="74"/>
      <c r="O69" s="68"/>
      <c r="P69" s="66"/>
    </row>
    <row r="70" spans="1:16" ht="3" customHeight="1">
      <c r="A70" s="191"/>
      <c r="B70" s="192"/>
      <c r="C70" s="193"/>
      <c r="D70" s="193"/>
      <c r="E70" s="194"/>
      <c r="F70" s="195"/>
      <c r="G70" s="185"/>
      <c r="H70" s="183"/>
      <c r="I70" s="71"/>
      <c r="J70" s="71"/>
      <c r="K70" s="187"/>
      <c r="L70" s="75"/>
      <c r="M70" s="74"/>
      <c r="N70" s="74"/>
      <c r="O70" s="68"/>
      <c r="P70" s="66"/>
    </row>
    <row r="71" spans="1:16" ht="3" customHeight="1">
      <c r="A71" s="191"/>
      <c r="B71" s="192"/>
      <c r="C71" s="193"/>
      <c r="D71" s="193"/>
      <c r="E71" s="194"/>
      <c r="F71" s="195"/>
      <c r="G71" s="185"/>
      <c r="H71" s="184"/>
      <c r="I71" s="71"/>
      <c r="J71" s="71"/>
      <c r="K71" s="72"/>
      <c r="L71" s="76"/>
      <c r="M71" s="74"/>
      <c r="N71" s="74"/>
      <c r="O71" s="68"/>
      <c r="P71" s="66"/>
    </row>
    <row r="72" spans="1:16" ht="3" customHeight="1">
      <c r="A72" s="191">
        <v>14</v>
      </c>
      <c r="B72" s="192"/>
      <c r="C72" s="193"/>
      <c r="D72" s="193"/>
      <c r="E72" s="194" t="str">
        <f>Entries!$F$20</f>
        <v>S.Ranger</v>
      </c>
      <c r="F72" s="195"/>
      <c r="G72" s="188"/>
      <c r="H72" s="180"/>
      <c r="I72" s="68"/>
      <c r="J72" s="66"/>
      <c r="K72" s="72"/>
      <c r="L72" s="76"/>
      <c r="M72" s="74"/>
      <c r="N72" s="74"/>
      <c r="O72" s="68"/>
      <c r="P72" s="66"/>
    </row>
    <row r="73" spans="1:16" ht="3" customHeight="1">
      <c r="A73" s="191"/>
      <c r="B73" s="192"/>
      <c r="C73" s="193"/>
      <c r="D73" s="193"/>
      <c r="E73" s="194"/>
      <c r="F73" s="195"/>
      <c r="G73" s="189"/>
      <c r="H73" s="181"/>
      <c r="I73" s="185">
        <f>IF(H68=H78,"",IF(H68="For",G78,IF(H78="For",G68,IF(H68&gt;H78,G68,G78))))</f>
      </c>
      <c r="J73" s="182"/>
      <c r="K73" s="72"/>
      <c r="L73" s="76"/>
      <c r="M73" s="74"/>
      <c r="N73" s="74"/>
      <c r="O73" s="68"/>
      <c r="P73" s="66"/>
    </row>
    <row r="74" spans="1:16" ht="3" customHeight="1">
      <c r="A74" s="191"/>
      <c r="B74" s="192"/>
      <c r="C74" s="193"/>
      <c r="D74" s="193"/>
      <c r="E74" s="194"/>
      <c r="F74" s="195"/>
      <c r="G74" s="189"/>
      <c r="H74" s="181"/>
      <c r="I74" s="185"/>
      <c r="J74" s="183"/>
      <c r="K74" s="72"/>
      <c r="L74" s="76"/>
      <c r="M74" s="74"/>
      <c r="N74" s="74"/>
      <c r="O74" s="68"/>
      <c r="P74" s="66"/>
    </row>
    <row r="75" spans="1:16" ht="3" customHeight="1">
      <c r="A75" s="191"/>
      <c r="B75" s="192"/>
      <c r="C75" s="193"/>
      <c r="D75" s="193"/>
      <c r="E75" s="194"/>
      <c r="F75" s="195"/>
      <c r="G75" s="189"/>
      <c r="H75" s="181"/>
      <c r="I75" s="185"/>
      <c r="J75" s="183"/>
      <c r="K75" s="72"/>
      <c r="L75" s="76"/>
      <c r="M75" s="74"/>
      <c r="N75" s="74"/>
      <c r="O75" s="68"/>
      <c r="P75" s="66"/>
    </row>
    <row r="76" spans="2:16" ht="4.5" customHeight="1">
      <c r="B76" s="65"/>
      <c r="C76" s="65"/>
      <c r="D76" s="65"/>
      <c r="E76" s="65"/>
      <c r="F76" s="65"/>
      <c r="G76" s="65"/>
      <c r="H76" s="65"/>
      <c r="I76" s="185"/>
      <c r="J76" s="184"/>
      <c r="K76" s="72"/>
      <c r="L76" s="76"/>
      <c r="M76" s="74"/>
      <c r="N76" s="74"/>
      <c r="O76" s="68"/>
      <c r="P76" s="66"/>
    </row>
    <row r="77" spans="2:16" ht="4.5" customHeight="1">
      <c r="B77" s="65"/>
      <c r="C77" s="65"/>
      <c r="D77" s="65"/>
      <c r="E77" s="65"/>
      <c r="F77" s="65"/>
      <c r="G77" s="65"/>
      <c r="H77" s="65"/>
      <c r="I77" s="188"/>
      <c r="J77" s="67"/>
      <c r="K77" s="74"/>
      <c r="L77" s="74"/>
      <c r="M77" s="74"/>
      <c r="N77" s="74"/>
      <c r="O77" s="68"/>
      <c r="P77" s="66"/>
    </row>
    <row r="78" spans="1:16" ht="3" customHeight="1">
      <c r="A78" s="191">
        <v>15</v>
      </c>
      <c r="B78" s="192"/>
      <c r="C78" s="193"/>
      <c r="D78" s="193"/>
      <c r="E78" s="194" t="str">
        <f>Entries!$F$21</f>
        <v>G.Roberts</v>
      </c>
      <c r="F78" s="195"/>
      <c r="G78" s="185">
        <f>IF(E78="Bye",E82,IF(F78=F82,"",IF(F78="For",E82,IF(F82="For",E78,IF(F78&gt;F82,E78,E82)))))</f>
      </c>
      <c r="H78" s="182"/>
      <c r="I78" s="189"/>
      <c r="J78" s="67"/>
      <c r="K78" s="74"/>
      <c r="L78" s="74"/>
      <c r="M78" s="74"/>
      <c r="N78" s="74"/>
      <c r="O78" s="68"/>
      <c r="P78" s="66"/>
    </row>
    <row r="79" spans="1:16" ht="3" customHeight="1">
      <c r="A79" s="191"/>
      <c r="B79" s="192"/>
      <c r="C79" s="193"/>
      <c r="D79" s="193"/>
      <c r="E79" s="194"/>
      <c r="F79" s="195"/>
      <c r="G79" s="185"/>
      <c r="H79" s="183"/>
      <c r="I79" s="189"/>
      <c r="J79" s="67"/>
      <c r="K79" s="74"/>
      <c r="L79" s="74"/>
      <c r="M79" s="74"/>
      <c r="N79" s="74"/>
      <c r="O79" s="68"/>
      <c r="P79" s="66"/>
    </row>
    <row r="80" spans="1:16" ht="3" customHeight="1">
      <c r="A80" s="191"/>
      <c r="B80" s="192"/>
      <c r="C80" s="193"/>
      <c r="D80" s="193"/>
      <c r="E80" s="194"/>
      <c r="F80" s="195"/>
      <c r="G80" s="185"/>
      <c r="H80" s="183"/>
      <c r="I80" s="189"/>
      <c r="J80" s="67"/>
      <c r="K80" s="74"/>
      <c r="L80" s="74"/>
      <c r="M80" s="74"/>
      <c r="N80" s="74"/>
      <c r="O80" s="68"/>
      <c r="P80" s="66"/>
    </row>
    <row r="81" spans="1:16" ht="3" customHeight="1">
      <c r="A81" s="191"/>
      <c r="B81" s="192"/>
      <c r="C81" s="193"/>
      <c r="D81" s="193"/>
      <c r="E81" s="194"/>
      <c r="F81" s="195"/>
      <c r="G81" s="185"/>
      <c r="H81" s="184"/>
      <c r="I81" s="68"/>
      <c r="J81" s="66"/>
      <c r="K81" s="74"/>
      <c r="L81" s="74"/>
      <c r="M81" s="74"/>
      <c r="N81" s="74"/>
      <c r="O81" s="68"/>
      <c r="P81" s="66"/>
    </row>
    <row r="82" spans="1:16" ht="3" customHeight="1">
      <c r="A82" s="191">
        <v>16</v>
      </c>
      <c r="B82" s="192"/>
      <c r="C82" s="193"/>
      <c r="D82" s="193"/>
      <c r="E82" s="194" t="str">
        <f>Entries!$F$22</f>
        <v>D.Wayland</v>
      </c>
      <c r="F82" s="195"/>
      <c r="G82" s="188"/>
      <c r="H82" s="67"/>
      <c r="I82" s="65"/>
      <c r="J82" s="65"/>
      <c r="K82" s="74"/>
      <c r="L82" s="74"/>
      <c r="M82" s="74"/>
      <c r="N82" s="74"/>
      <c r="O82" s="68"/>
      <c r="P82" s="66"/>
    </row>
    <row r="83" spans="1:16" ht="3" customHeight="1">
      <c r="A83" s="191"/>
      <c r="B83" s="192"/>
      <c r="C83" s="193"/>
      <c r="D83" s="193"/>
      <c r="E83" s="194"/>
      <c r="F83" s="195"/>
      <c r="G83" s="189"/>
      <c r="H83" s="67"/>
      <c r="I83" s="65"/>
      <c r="J83" s="65"/>
      <c r="K83" s="74"/>
      <c r="L83" s="74"/>
      <c r="M83" s="74"/>
      <c r="N83" s="74"/>
      <c r="O83" s="197">
        <f>IF(N43=N123,"",IF(N43="For",M123,IF(N123="For",M43,IF(N43&gt;N123,M43,M123))))</f>
      </c>
      <c r="P83" s="202"/>
    </row>
    <row r="84" spans="1:16" ht="3" customHeight="1">
      <c r="A84" s="191"/>
      <c r="B84" s="192"/>
      <c r="C84" s="193"/>
      <c r="D84" s="193"/>
      <c r="E84" s="194"/>
      <c r="F84" s="195"/>
      <c r="G84" s="189"/>
      <c r="H84" s="67"/>
      <c r="I84" s="65"/>
      <c r="J84" s="65"/>
      <c r="K84" s="74"/>
      <c r="L84" s="74"/>
      <c r="M84" s="74"/>
      <c r="N84" s="74"/>
      <c r="O84" s="198"/>
      <c r="P84" s="203"/>
    </row>
    <row r="85" spans="1:16" ht="3" customHeight="1">
      <c r="A85" s="191"/>
      <c r="B85" s="192"/>
      <c r="C85" s="193"/>
      <c r="D85" s="193"/>
      <c r="E85" s="194"/>
      <c r="F85" s="195"/>
      <c r="G85" s="189"/>
      <c r="H85" s="67"/>
      <c r="I85" s="65"/>
      <c r="J85" s="65"/>
      <c r="K85" s="74"/>
      <c r="L85" s="74"/>
      <c r="M85" s="74"/>
      <c r="N85" s="74"/>
      <c r="O85" s="198"/>
      <c r="P85" s="203"/>
    </row>
    <row r="86" spans="2:16" ht="4.5" customHeight="1">
      <c r="B86" s="65"/>
      <c r="C86" s="65"/>
      <c r="D86" s="65"/>
      <c r="E86" s="65"/>
      <c r="F86" s="65"/>
      <c r="G86" s="65"/>
      <c r="H86" s="65"/>
      <c r="I86" s="65"/>
      <c r="J86" s="65"/>
      <c r="K86" s="74"/>
      <c r="L86" s="74"/>
      <c r="M86" s="74"/>
      <c r="N86" s="74"/>
      <c r="O86" s="199"/>
      <c r="P86" s="204"/>
    </row>
    <row r="87" spans="2:16" ht="4.5" customHeight="1">
      <c r="B87" s="65"/>
      <c r="C87" s="65"/>
      <c r="D87" s="65"/>
      <c r="E87" s="65"/>
      <c r="F87" s="65"/>
      <c r="G87" s="65"/>
      <c r="H87" s="65"/>
      <c r="I87" s="65"/>
      <c r="J87" s="65"/>
      <c r="K87" s="74"/>
      <c r="L87" s="74"/>
      <c r="M87" s="74"/>
      <c r="N87" s="74"/>
      <c r="O87" s="186"/>
      <c r="P87" s="78"/>
    </row>
    <row r="88" spans="1:16" ht="3" customHeight="1">
      <c r="A88" s="191">
        <v>17</v>
      </c>
      <c r="B88" s="192"/>
      <c r="C88" s="193"/>
      <c r="D88" s="193"/>
      <c r="E88" s="194" t="str">
        <f>Entries!$F$23</f>
        <v>A.Vanzanden</v>
      </c>
      <c r="F88" s="195"/>
      <c r="G88" s="185">
        <f>IF(E88="Bye",E92,IF(F88=F92,"",IF(F88="For",E92,IF(F92="For",E88,IF(F88&gt;F92,E88,E92)))))</f>
      </c>
      <c r="H88" s="182"/>
      <c r="I88" s="65"/>
      <c r="J88" s="65"/>
      <c r="K88" s="74"/>
      <c r="L88" s="74"/>
      <c r="M88" s="74"/>
      <c r="N88" s="74"/>
      <c r="O88" s="186"/>
      <c r="P88" s="70"/>
    </row>
    <row r="89" spans="1:16" ht="3" customHeight="1">
      <c r="A89" s="191"/>
      <c r="B89" s="192"/>
      <c r="C89" s="193"/>
      <c r="D89" s="193"/>
      <c r="E89" s="194"/>
      <c r="F89" s="195"/>
      <c r="G89" s="185"/>
      <c r="H89" s="183"/>
      <c r="I89" s="65"/>
      <c r="J89" s="65"/>
      <c r="K89" s="74"/>
      <c r="L89" s="74"/>
      <c r="M89" s="74"/>
      <c r="N89" s="74"/>
      <c r="O89" s="186"/>
      <c r="P89" s="70"/>
    </row>
    <row r="90" spans="1:16" ht="3" customHeight="1">
      <c r="A90" s="191"/>
      <c r="B90" s="192"/>
      <c r="C90" s="193"/>
      <c r="D90" s="193"/>
      <c r="E90" s="194"/>
      <c r="F90" s="195"/>
      <c r="G90" s="185"/>
      <c r="H90" s="183"/>
      <c r="I90" s="65"/>
      <c r="J90" s="65"/>
      <c r="K90" s="74"/>
      <c r="L90" s="74"/>
      <c r="M90" s="74"/>
      <c r="N90" s="74"/>
      <c r="O90" s="187"/>
      <c r="P90" s="70"/>
    </row>
    <row r="91" spans="1:16" ht="3" customHeight="1">
      <c r="A91" s="191"/>
      <c r="B91" s="192"/>
      <c r="C91" s="193"/>
      <c r="D91" s="193"/>
      <c r="E91" s="194"/>
      <c r="F91" s="195"/>
      <c r="G91" s="185"/>
      <c r="H91" s="184"/>
      <c r="I91" s="65"/>
      <c r="J91" s="65"/>
      <c r="K91" s="74"/>
      <c r="L91" s="74"/>
      <c r="M91" s="74"/>
      <c r="N91" s="74"/>
      <c r="O91" s="72"/>
      <c r="P91" s="73"/>
    </row>
    <row r="92" spans="1:16" ht="3" customHeight="1">
      <c r="A92" s="191">
        <v>18</v>
      </c>
      <c r="B92" s="192"/>
      <c r="C92" s="193"/>
      <c r="D92" s="193"/>
      <c r="E92" s="194" t="str">
        <f>Entries!$F$24</f>
        <v>J.Chalmers</v>
      </c>
      <c r="F92" s="195"/>
      <c r="G92" s="188"/>
      <c r="H92" s="180"/>
      <c r="I92" s="68"/>
      <c r="J92" s="66"/>
      <c r="K92" s="74"/>
      <c r="L92" s="74"/>
      <c r="M92" s="74"/>
      <c r="N92" s="74"/>
      <c r="O92" s="72"/>
      <c r="P92" s="73"/>
    </row>
    <row r="93" spans="1:16" ht="3" customHeight="1">
      <c r="A93" s="191"/>
      <c r="B93" s="192"/>
      <c r="C93" s="193"/>
      <c r="D93" s="193"/>
      <c r="E93" s="194"/>
      <c r="F93" s="195"/>
      <c r="G93" s="189"/>
      <c r="H93" s="181"/>
      <c r="I93" s="200">
        <f>IF(H88=H98,"",IF(H88="For",G98,IF(H98="For",G88,IF(H88&gt;H98,G88,G98))))</f>
      </c>
      <c r="J93" s="182"/>
      <c r="K93" s="74"/>
      <c r="L93" s="74"/>
      <c r="M93" s="74"/>
      <c r="N93" s="74"/>
      <c r="O93" s="72"/>
      <c r="P93" s="73"/>
    </row>
    <row r="94" spans="1:16" ht="3" customHeight="1">
      <c r="A94" s="191"/>
      <c r="B94" s="192"/>
      <c r="C94" s="193"/>
      <c r="D94" s="193"/>
      <c r="E94" s="194"/>
      <c r="F94" s="195"/>
      <c r="G94" s="189"/>
      <c r="H94" s="181"/>
      <c r="I94" s="200"/>
      <c r="J94" s="183"/>
      <c r="K94" s="74"/>
      <c r="L94" s="74"/>
      <c r="M94" s="74"/>
      <c r="N94" s="74"/>
      <c r="O94" s="72"/>
      <c r="P94" s="73"/>
    </row>
    <row r="95" spans="1:16" ht="3" customHeight="1">
      <c r="A95" s="191"/>
      <c r="B95" s="192"/>
      <c r="C95" s="193"/>
      <c r="D95" s="193"/>
      <c r="E95" s="194"/>
      <c r="F95" s="195"/>
      <c r="G95" s="189"/>
      <c r="H95" s="181"/>
      <c r="I95" s="200"/>
      <c r="J95" s="183"/>
      <c r="K95" s="74"/>
      <c r="L95" s="74"/>
      <c r="M95" s="74"/>
      <c r="N95" s="74"/>
      <c r="O95" s="72"/>
      <c r="P95" s="73"/>
    </row>
    <row r="96" spans="2:16" ht="4.5" customHeight="1">
      <c r="B96" s="65"/>
      <c r="C96" s="65"/>
      <c r="D96" s="65"/>
      <c r="E96" s="65"/>
      <c r="F96" s="65"/>
      <c r="G96" s="65"/>
      <c r="H96" s="65"/>
      <c r="I96" s="201"/>
      <c r="J96" s="184"/>
      <c r="K96" s="74"/>
      <c r="L96" s="74"/>
      <c r="M96" s="74"/>
      <c r="N96" s="74"/>
      <c r="O96" s="72"/>
      <c r="P96" s="73"/>
    </row>
    <row r="97" spans="2:16" ht="4.5" customHeight="1">
      <c r="B97" s="65"/>
      <c r="C97" s="65"/>
      <c r="D97" s="65"/>
      <c r="E97" s="65"/>
      <c r="F97" s="65"/>
      <c r="G97" s="65"/>
      <c r="H97" s="65"/>
      <c r="I97" s="188"/>
      <c r="J97" s="67"/>
      <c r="K97" s="72"/>
      <c r="L97" s="76"/>
      <c r="M97" s="74"/>
      <c r="N97" s="74"/>
      <c r="O97" s="72"/>
      <c r="P97" s="73"/>
    </row>
    <row r="98" spans="1:16" ht="3" customHeight="1">
      <c r="A98" s="191">
        <v>19</v>
      </c>
      <c r="B98" s="192"/>
      <c r="C98" s="193"/>
      <c r="D98" s="193"/>
      <c r="E98" s="194" t="str">
        <f>Entries!$F$25</f>
        <v>G.Wilks</v>
      </c>
      <c r="F98" s="195"/>
      <c r="G98" s="185">
        <f>IF(E98="Bye",E102,IF(F98=F102,"",IF(F98="For",E102,IF(F102="For",E98,IF(F98&gt;F102,E98,E102)))))</f>
      </c>
      <c r="H98" s="182"/>
      <c r="I98" s="189"/>
      <c r="J98" s="67"/>
      <c r="K98" s="72"/>
      <c r="L98" s="76"/>
      <c r="M98" s="74"/>
      <c r="N98" s="74"/>
      <c r="O98" s="72"/>
      <c r="P98" s="73"/>
    </row>
    <row r="99" spans="1:16" ht="3" customHeight="1">
      <c r="A99" s="191"/>
      <c r="B99" s="192"/>
      <c r="C99" s="193"/>
      <c r="D99" s="193"/>
      <c r="E99" s="194"/>
      <c r="F99" s="195"/>
      <c r="G99" s="185"/>
      <c r="H99" s="183"/>
      <c r="I99" s="189"/>
      <c r="J99" s="67"/>
      <c r="K99" s="72"/>
      <c r="L99" s="76"/>
      <c r="M99" s="74"/>
      <c r="N99" s="74"/>
      <c r="O99" s="72"/>
      <c r="P99" s="73"/>
    </row>
    <row r="100" spans="1:16" ht="3" customHeight="1">
      <c r="A100" s="191"/>
      <c r="B100" s="192"/>
      <c r="C100" s="193"/>
      <c r="D100" s="193"/>
      <c r="E100" s="194"/>
      <c r="F100" s="195"/>
      <c r="G100" s="185"/>
      <c r="H100" s="183"/>
      <c r="I100" s="189"/>
      <c r="J100" s="67"/>
      <c r="K100" s="72"/>
      <c r="L100" s="76"/>
      <c r="M100" s="74"/>
      <c r="N100" s="74"/>
      <c r="O100" s="72"/>
      <c r="P100" s="73"/>
    </row>
    <row r="101" spans="1:16" ht="3" customHeight="1">
      <c r="A101" s="191"/>
      <c r="B101" s="192"/>
      <c r="C101" s="193"/>
      <c r="D101" s="193"/>
      <c r="E101" s="194"/>
      <c r="F101" s="195"/>
      <c r="G101" s="185"/>
      <c r="H101" s="184"/>
      <c r="I101" s="68"/>
      <c r="J101" s="69"/>
      <c r="K101" s="72"/>
      <c r="L101" s="76"/>
      <c r="M101" s="74"/>
      <c r="N101" s="74"/>
      <c r="O101" s="72"/>
      <c r="P101" s="73"/>
    </row>
    <row r="102" spans="1:16" ht="3" customHeight="1">
      <c r="A102" s="191">
        <v>20</v>
      </c>
      <c r="B102" s="192"/>
      <c r="C102" s="193"/>
      <c r="D102" s="193"/>
      <c r="E102" s="194" t="str">
        <f>Entries!$F$26</f>
        <v>C.Deasey</v>
      </c>
      <c r="F102" s="195"/>
      <c r="G102" s="188"/>
      <c r="H102" s="67"/>
      <c r="I102" s="65"/>
      <c r="J102" s="65"/>
      <c r="K102" s="72"/>
      <c r="L102" s="76"/>
      <c r="M102" s="74"/>
      <c r="N102" s="74"/>
      <c r="O102" s="72"/>
      <c r="P102" s="73"/>
    </row>
    <row r="103" spans="1:16" ht="3" customHeight="1">
      <c r="A103" s="191"/>
      <c r="B103" s="192"/>
      <c r="C103" s="193"/>
      <c r="D103" s="193"/>
      <c r="E103" s="194"/>
      <c r="F103" s="195"/>
      <c r="G103" s="189"/>
      <c r="H103" s="67"/>
      <c r="I103" s="65"/>
      <c r="J103" s="65"/>
      <c r="K103" s="197">
        <f>IF(J93=J113,"",IF(J93="For",I113,IF(J113="For",I93,IF(J93&gt;J113,I93,I113))))</f>
      </c>
      <c r="L103" s="202"/>
      <c r="M103" s="74"/>
      <c r="N103" s="74"/>
      <c r="O103" s="72"/>
      <c r="P103" s="73"/>
    </row>
    <row r="104" spans="1:16" ht="3" customHeight="1">
      <c r="A104" s="191"/>
      <c r="B104" s="192"/>
      <c r="C104" s="193"/>
      <c r="D104" s="193"/>
      <c r="E104" s="194"/>
      <c r="F104" s="195"/>
      <c r="G104" s="189"/>
      <c r="H104" s="67"/>
      <c r="I104" s="65"/>
      <c r="J104" s="65"/>
      <c r="K104" s="198"/>
      <c r="L104" s="203"/>
      <c r="M104" s="74"/>
      <c r="N104" s="74"/>
      <c r="O104" s="72"/>
      <c r="P104" s="73"/>
    </row>
    <row r="105" spans="1:16" ht="3" customHeight="1">
      <c r="A105" s="191"/>
      <c r="B105" s="192"/>
      <c r="C105" s="193"/>
      <c r="D105" s="193"/>
      <c r="E105" s="194"/>
      <c r="F105" s="195"/>
      <c r="G105" s="189"/>
      <c r="H105" s="67"/>
      <c r="I105" s="65"/>
      <c r="J105" s="65"/>
      <c r="K105" s="198"/>
      <c r="L105" s="203"/>
      <c r="M105" s="74"/>
      <c r="N105" s="74"/>
      <c r="O105" s="72"/>
      <c r="P105" s="73"/>
    </row>
    <row r="106" spans="2:16" ht="4.5" customHeight="1">
      <c r="B106" s="65"/>
      <c r="C106" s="65"/>
      <c r="D106" s="65"/>
      <c r="E106" s="65"/>
      <c r="F106" s="65"/>
      <c r="G106" s="65"/>
      <c r="H106" s="65"/>
      <c r="I106" s="65"/>
      <c r="J106" s="65"/>
      <c r="K106" s="199"/>
      <c r="L106" s="204"/>
      <c r="M106" s="74"/>
      <c r="N106" s="74"/>
      <c r="O106" s="72"/>
      <c r="P106" s="73"/>
    </row>
    <row r="107" spans="2:16" ht="4.5" customHeight="1">
      <c r="B107" s="65"/>
      <c r="C107" s="65"/>
      <c r="D107" s="65"/>
      <c r="E107" s="65"/>
      <c r="F107" s="65"/>
      <c r="G107" s="65"/>
      <c r="H107" s="65"/>
      <c r="I107" s="65"/>
      <c r="J107" s="65"/>
      <c r="K107" s="186"/>
      <c r="L107" s="70"/>
      <c r="M107" s="72"/>
      <c r="N107" s="76"/>
      <c r="O107" s="72"/>
      <c r="P107" s="73"/>
    </row>
    <row r="108" spans="1:16" ht="3" customHeight="1">
      <c r="A108" s="191">
        <v>21</v>
      </c>
      <c r="B108" s="192"/>
      <c r="C108" s="193"/>
      <c r="D108" s="193"/>
      <c r="E108" s="194" t="str">
        <f>Entries!$F$27</f>
        <v>W.McVicor</v>
      </c>
      <c r="F108" s="195"/>
      <c r="G108" s="185">
        <f>IF(E108="Bye",E112,IF(F108=F112,"",IF(F108="For",E112,IF(F112="For",E108,IF(F108&gt;F112,E108,E112)))))</f>
      </c>
      <c r="H108" s="182"/>
      <c r="I108" s="71"/>
      <c r="J108" s="71"/>
      <c r="K108" s="186"/>
      <c r="L108" s="70"/>
      <c r="M108" s="72"/>
      <c r="N108" s="76"/>
      <c r="O108" s="72"/>
      <c r="P108" s="73"/>
    </row>
    <row r="109" spans="1:16" ht="3" customHeight="1">
      <c r="A109" s="191"/>
      <c r="B109" s="192"/>
      <c r="C109" s="193"/>
      <c r="D109" s="193"/>
      <c r="E109" s="194"/>
      <c r="F109" s="195"/>
      <c r="G109" s="185"/>
      <c r="H109" s="183"/>
      <c r="I109" s="71"/>
      <c r="J109" s="71"/>
      <c r="K109" s="186"/>
      <c r="L109" s="70"/>
      <c r="M109" s="72"/>
      <c r="N109" s="76"/>
      <c r="O109" s="72"/>
      <c r="P109" s="73"/>
    </row>
    <row r="110" spans="1:16" ht="3" customHeight="1">
      <c r="A110" s="191"/>
      <c r="B110" s="192"/>
      <c r="C110" s="193"/>
      <c r="D110" s="193"/>
      <c r="E110" s="194"/>
      <c r="F110" s="195"/>
      <c r="G110" s="185"/>
      <c r="H110" s="183"/>
      <c r="I110" s="71"/>
      <c r="J110" s="71"/>
      <c r="K110" s="187"/>
      <c r="L110" s="70"/>
      <c r="M110" s="72"/>
      <c r="N110" s="76"/>
      <c r="O110" s="72"/>
      <c r="P110" s="73"/>
    </row>
    <row r="111" spans="1:16" ht="3" customHeight="1">
      <c r="A111" s="191"/>
      <c r="B111" s="192"/>
      <c r="C111" s="193"/>
      <c r="D111" s="193"/>
      <c r="E111" s="194"/>
      <c r="F111" s="195"/>
      <c r="G111" s="185"/>
      <c r="H111" s="184"/>
      <c r="I111" s="71"/>
      <c r="J111" s="71"/>
      <c r="K111" s="72"/>
      <c r="L111" s="73"/>
      <c r="M111" s="72"/>
      <c r="N111" s="76"/>
      <c r="O111" s="72"/>
      <c r="P111" s="73"/>
    </row>
    <row r="112" spans="1:16" ht="3" customHeight="1">
      <c r="A112" s="191">
        <v>22</v>
      </c>
      <c r="B112" s="192"/>
      <c r="C112" s="193"/>
      <c r="D112" s="193"/>
      <c r="E112" s="194" t="str">
        <f>Entries!$F$28</f>
        <v>W.Hopley</v>
      </c>
      <c r="F112" s="195"/>
      <c r="G112" s="188"/>
      <c r="H112" s="180"/>
      <c r="I112" s="68"/>
      <c r="J112" s="66"/>
      <c r="K112" s="72"/>
      <c r="L112" s="73"/>
      <c r="M112" s="72"/>
      <c r="N112" s="76"/>
      <c r="O112" s="72"/>
      <c r="P112" s="73"/>
    </row>
    <row r="113" spans="1:16" ht="3" customHeight="1">
      <c r="A113" s="191"/>
      <c r="B113" s="192"/>
      <c r="C113" s="193"/>
      <c r="D113" s="193"/>
      <c r="E113" s="194"/>
      <c r="F113" s="195"/>
      <c r="G113" s="189"/>
      <c r="H113" s="181"/>
      <c r="I113" s="185">
        <f>IF(H108=H118,"",IF(H108="For",G118,IF(H118="For",G108,IF(H108&gt;H118,G108,G118))))</f>
      </c>
      <c r="J113" s="182"/>
      <c r="K113" s="72"/>
      <c r="L113" s="73"/>
      <c r="M113" s="72"/>
      <c r="N113" s="76"/>
      <c r="O113" s="72"/>
      <c r="P113" s="73"/>
    </row>
    <row r="114" spans="1:16" ht="3" customHeight="1">
      <c r="A114" s="191"/>
      <c r="B114" s="192"/>
      <c r="C114" s="193"/>
      <c r="D114" s="193"/>
      <c r="E114" s="194"/>
      <c r="F114" s="195"/>
      <c r="G114" s="189"/>
      <c r="H114" s="181"/>
      <c r="I114" s="185"/>
      <c r="J114" s="183"/>
      <c r="K114" s="72"/>
      <c r="L114" s="73"/>
      <c r="M114" s="72"/>
      <c r="N114" s="76"/>
      <c r="O114" s="72"/>
      <c r="P114" s="73"/>
    </row>
    <row r="115" spans="1:16" ht="3" customHeight="1">
      <c r="A115" s="191"/>
      <c r="B115" s="192"/>
      <c r="C115" s="193"/>
      <c r="D115" s="193"/>
      <c r="E115" s="194"/>
      <c r="F115" s="195"/>
      <c r="G115" s="189"/>
      <c r="H115" s="181"/>
      <c r="I115" s="185"/>
      <c r="J115" s="183"/>
      <c r="K115" s="72"/>
      <c r="L115" s="73"/>
      <c r="M115" s="72"/>
      <c r="N115" s="76"/>
      <c r="O115" s="72"/>
      <c r="P115" s="73"/>
    </row>
    <row r="116" spans="2:16" ht="4.5" customHeight="1">
      <c r="B116" s="65"/>
      <c r="C116" s="65"/>
      <c r="D116" s="65"/>
      <c r="E116" s="65"/>
      <c r="F116" s="65"/>
      <c r="G116" s="65"/>
      <c r="H116" s="65"/>
      <c r="I116" s="185"/>
      <c r="J116" s="184"/>
      <c r="K116" s="72"/>
      <c r="L116" s="73"/>
      <c r="M116" s="72"/>
      <c r="N116" s="76"/>
      <c r="O116" s="72"/>
      <c r="P116" s="73"/>
    </row>
    <row r="117" spans="2:16" ht="4.5" customHeight="1">
      <c r="B117" s="65"/>
      <c r="C117" s="65"/>
      <c r="D117" s="65"/>
      <c r="E117" s="65"/>
      <c r="F117" s="65"/>
      <c r="G117" s="65"/>
      <c r="H117" s="65"/>
      <c r="I117" s="188"/>
      <c r="J117" s="67"/>
      <c r="K117" s="74"/>
      <c r="L117" s="73"/>
      <c r="M117" s="72"/>
      <c r="N117" s="76"/>
      <c r="O117" s="72"/>
      <c r="P117" s="73"/>
    </row>
    <row r="118" spans="1:16" ht="3" customHeight="1">
      <c r="A118" s="191">
        <v>23</v>
      </c>
      <c r="B118" s="192"/>
      <c r="C118" s="193"/>
      <c r="D118" s="193"/>
      <c r="E118" s="194" t="str">
        <f>Entries!$F$29</f>
        <v>S.Gilchrist</v>
      </c>
      <c r="F118" s="195"/>
      <c r="G118" s="185">
        <f>IF(E118="Bye",E122,IF(F118=F122,"",IF(F118="For",E122,IF(F122="For",E118,IF(F118&gt;F122,E118,E122)))))</f>
      </c>
      <c r="H118" s="182"/>
      <c r="I118" s="189"/>
      <c r="J118" s="67"/>
      <c r="K118" s="74"/>
      <c r="L118" s="73"/>
      <c r="M118" s="72"/>
      <c r="N118" s="76"/>
      <c r="O118" s="72"/>
      <c r="P118" s="73"/>
    </row>
    <row r="119" spans="1:16" ht="3" customHeight="1">
      <c r="A119" s="191"/>
      <c r="B119" s="192"/>
      <c r="C119" s="193"/>
      <c r="D119" s="193"/>
      <c r="E119" s="194"/>
      <c r="F119" s="195"/>
      <c r="G119" s="185"/>
      <c r="H119" s="183"/>
      <c r="I119" s="189"/>
      <c r="J119" s="67"/>
      <c r="K119" s="74"/>
      <c r="L119" s="73"/>
      <c r="M119" s="72"/>
      <c r="N119" s="76"/>
      <c r="O119" s="72"/>
      <c r="P119" s="73"/>
    </row>
    <row r="120" spans="1:16" ht="3" customHeight="1">
      <c r="A120" s="191"/>
      <c r="B120" s="192"/>
      <c r="C120" s="193"/>
      <c r="D120" s="193"/>
      <c r="E120" s="194"/>
      <c r="F120" s="195"/>
      <c r="G120" s="185"/>
      <c r="H120" s="183"/>
      <c r="I120" s="189"/>
      <c r="J120" s="67"/>
      <c r="K120" s="74"/>
      <c r="L120" s="73"/>
      <c r="M120" s="72"/>
      <c r="N120" s="76"/>
      <c r="O120" s="72"/>
      <c r="P120" s="73"/>
    </row>
    <row r="121" spans="1:16" ht="3" customHeight="1">
      <c r="A121" s="191"/>
      <c r="B121" s="192"/>
      <c r="C121" s="193"/>
      <c r="D121" s="193"/>
      <c r="E121" s="194"/>
      <c r="F121" s="195"/>
      <c r="G121" s="185"/>
      <c r="H121" s="184"/>
      <c r="I121" s="68"/>
      <c r="J121" s="66"/>
      <c r="K121" s="74"/>
      <c r="L121" s="73"/>
      <c r="M121" s="72"/>
      <c r="N121" s="76"/>
      <c r="O121" s="72"/>
      <c r="P121" s="73"/>
    </row>
    <row r="122" spans="1:16" ht="3" customHeight="1">
      <c r="A122" s="191">
        <v>24</v>
      </c>
      <c r="B122" s="192"/>
      <c r="C122" s="193"/>
      <c r="D122" s="193"/>
      <c r="E122" s="194" t="str">
        <f>Entries!$F$30</f>
        <v>P.Sanson</v>
      </c>
      <c r="F122" s="195"/>
      <c r="G122" s="188"/>
      <c r="H122" s="67"/>
      <c r="I122" s="65"/>
      <c r="J122" s="65"/>
      <c r="K122" s="74"/>
      <c r="L122" s="73"/>
      <c r="M122" s="72"/>
      <c r="N122" s="76"/>
      <c r="O122" s="72"/>
      <c r="P122" s="73"/>
    </row>
    <row r="123" spans="1:16" ht="3" customHeight="1">
      <c r="A123" s="191"/>
      <c r="B123" s="192"/>
      <c r="C123" s="193"/>
      <c r="D123" s="193"/>
      <c r="E123" s="194"/>
      <c r="F123" s="195"/>
      <c r="G123" s="189"/>
      <c r="H123" s="67"/>
      <c r="I123" s="65"/>
      <c r="J123" s="65"/>
      <c r="K123" s="74"/>
      <c r="L123" s="73"/>
      <c r="M123" s="197">
        <f>IF(L103=L143,"",IF(L103="For",K143,IF(L143="For",K103,IF(L103&gt;L143,K103,K143))))</f>
      </c>
      <c r="N123" s="202"/>
      <c r="O123" s="72"/>
      <c r="P123" s="73"/>
    </row>
    <row r="124" spans="1:16" ht="3" customHeight="1">
      <c r="A124" s="191"/>
      <c r="B124" s="192"/>
      <c r="C124" s="193"/>
      <c r="D124" s="193"/>
      <c r="E124" s="194"/>
      <c r="F124" s="195"/>
      <c r="G124" s="189"/>
      <c r="H124" s="67"/>
      <c r="I124" s="65"/>
      <c r="J124" s="65"/>
      <c r="K124" s="74"/>
      <c r="L124" s="73"/>
      <c r="M124" s="198"/>
      <c r="N124" s="203"/>
      <c r="O124" s="72"/>
      <c r="P124" s="73"/>
    </row>
    <row r="125" spans="1:16" ht="3" customHeight="1">
      <c r="A125" s="191"/>
      <c r="B125" s="192"/>
      <c r="C125" s="193"/>
      <c r="D125" s="193"/>
      <c r="E125" s="194"/>
      <c r="F125" s="195"/>
      <c r="G125" s="189"/>
      <c r="H125" s="67"/>
      <c r="I125" s="65"/>
      <c r="J125" s="65"/>
      <c r="K125" s="74"/>
      <c r="L125" s="73"/>
      <c r="M125" s="198"/>
      <c r="N125" s="203"/>
      <c r="O125" s="72"/>
      <c r="P125" s="73"/>
    </row>
    <row r="126" spans="2:16" ht="4.5" customHeight="1">
      <c r="B126" s="65"/>
      <c r="C126" s="65"/>
      <c r="D126" s="65"/>
      <c r="E126" s="65"/>
      <c r="F126" s="65"/>
      <c r="G126" s="65"/>
      <c r="H126" s="65"/>
      <c r="I126" s="65"/>
      <c r="J126" s="65"/>
      <c r="K126" s="74"/>
      <c r="L126" s="73"/>
      <c r="M126" s="199"/>
      <c r="N126" s="204"/>
      <c r="O126" s="72"/>
      <c r="P126" s="73"/>
    </row>
    <row r="127" spans="2:16" ht="4.5" customHeight="1">
      <c r="B127" s="65"/>
      <c r="C127" s="65"/>
      <c r="D127" s="65"/>
      <c r="E127" s="65"/>
      <c r="F127" s="65"/>
      <c r="G127" s="65"/>
      <c r="H127" s="65"/>
      <c r="I127" s="65"/>
      <c r="J127" s="65"/>
      <c r="K127" s="74"/>
      <c r="L127" s="73"/>
      <c r="M127" s="186"/>
      <c r="N127" s="75"/>
      <c r="O127" s="76"/>
      <c r="P127" s="73"/>
    </row>
    <row r="128" spans="1:16" ht="3" customHeight="1">
      <c r="A128" s="191">
        <v>25</v>
      </c>
      <c r="B128" s="192"/>
      <c r="C128" s="193"/>
      <c r="D128" s="193"/>
      <c r="E128" s="194" t="str">
        <f>Entries!$F$31</f>
        <v>J.Roche</v>
      </c>
      <c r="F128" s="195"/>
      <c r="G128" s="185">
        <f>IF(E128="Bye",E132,IF(F128=F132,"",IF(F128="For",E132,IF(F132="For",E128,IF(F128&gt;F132,E128,E132)))))</f>
      </c>
      <c r="H128" s="182"/>
      <c r="I128" s="65"/>
      <c r="J128" s="65"/>
      <c r="K128" s="74"/>
      <c r="L128" s="73"/>
      <c r="M128" s="186"/>
      <c r="N128" s="75"/>
      <c r="O128" s="76"/>
      <c r="P128" s="73"/>
    </row>
    <row r="129" spans="1:16" ht="3" customHeight="1">
      <c r="A129" s="191"/>
      <c r="B129" s="192"/>
      <c r="C129" s="193"/>
      <c r="D129" s="193"/>
      <c r="E129" s="194"/>
      <c r="F129" s="195"/>
      <c r="G129" s="185"/>
      <c r="H129" s="183"/>
      <c r="I129" s="65"/>
      <c r="J129" s="65"/>
      <c r="K129" s="74"/>
      <c r="L129" s="73"/>
      <c r="M129" s="186"/>
      <c r="N129" s="75"/>
      <c r="O129" s="76"/>
      <c r="P129" s="73"/>
    </row>
    <row r="130" spans="1:16" ht="3" customHeight="1">
      <c r="A130" s="191"/>
      <c r="B130" s="192"/>
      <c r="C130" s="193"/>
      <c r="D130" s="193"/>
      <c r="E130" s="194"/>
      <c r="F130" s="195"/>
      <c r="G130" s="185"/>
      <c r="H130" s="183"/>
      <c r="I130" s="65"/>
      <c r="J130" s="65"/>
      <c r="K130" s="74"/>
      <c r="L130" s="73"/>
      <c r="M130" s="187"/>
      <c r="N130" s="75"/>
      <c r="O130" s="76"/>
      <c r="P130" s="73"/>
    </row>
    <row r="131" spans="1:16" ht="3" customHeight="1">
      <c r="A131" s="191"/>
      <c r="B131" s="192"/>
      <c r="C131" s="193"/>
      <c r="D131" s="193"/>
      <c r="E131" s="194"/>
      <c r="F131" s="195"/>
      <c r="G131" s="185"/>
      <c r="H131" s="184"/>
      <c r="I131" s="65"/>
      <c r="J131" s="65"/>
      <c r="K131" s="74"/>
      <c r="L131" s="73"/>
      <c r="M131" s="72"/>
      <c r="N131" s="76"/>
      <c r="O131" s="76"/>
      <c r="P131" s="73"/>
    </row>
    <row r="132" spans="1:16" ht="3" customHeight="1">
      <c r="A132" s="191">
        <v>26</v>
      </c>
      <c r="B132" s="192"/>
      <c r="C132" s="193"/>
      <c r="D132" s="193"/>
      <c r="E132" s="194" t="str">
        <f>Entries!$F$32</f>
        <v>G.Dunning</v>
      </c>
      <c r="F132" s="195"/>
      <c r="G132" s="188"/>
      <c r="H132" s="180"/>
      <c r="I132" s="68"/>
      <c r="J132" s="66"/>
      <c r="K132" s="74"/>
      <c r="L132" s="73"/>
      <c r="M132" s="72"/>
      <c r="N132" s="76"/>
      <c r="O132" s="76"/>
      <c r="P132" s="73"/>
    </row>
    <row r="133" spans="1:16" ht="3" customHeight="1">
      <c r="A133" s="191"/>
      <c r="B133" s="192"/>
      <c r="C133" s="193"/>
      <c r="D133" s="193"/>
      <c r="E133" s="194"/>
      <c r="F133" s="195"/>
      <c r="G133" s="189"/>
      <c r="H133" s="181"/>
      <c r="I133" s="200">
        <f>IF(H128=H138,"",IF(H128="For",G138,IF(H138="For",G128,IF(H128&gt;H138,G128,G138))))</f>
      </c>
      <c r="J133" s="182"/>
      <c r="K133" s="74"/>
      <c r="L133" s="73"/>
      <c r="M133" s="72"/>
      <c r="N133" s="76"/>
      <c r="O133" s="76"/>
      <c r="P133" s="73"/>
    </row>
    <row r="134" spans="1:16" ht="3" customHeight="1">
      <c r="A134" s="191"/>
      <c r="B134" s="192"/>
      <c r="C134" s="193"/>
      <c r="D134" s="193"/>
      <c r="E134" s="194"/>
      <c r="F134" s="195"/>
      <c r="G134" s="189"/>
      <c r="H134" s="181"/>
      <c r="I134" s="200"/>
      <c r="J134" s="183"/>
      <c r="K134" s="74"/>
      <c r="L134" s="73"/>
      <c r="M134" s="72"/>
      <c r="N134" s="76"/>
      <c r="O134" s="76"/>
      <c r="P134" s="73"/>
    </row>
    <row r="135" spans="1:16" ht="3" customHeight="1">
      <c r="A135" s="191"/>
      <c r="B135" s="192"/>
      <c r="C135" s="193"/>
      <c r="D135" s="193"/>
      <c r="E135" s="194"/>
      <c r="F135" s="195"/>
      <c r="G135" s="189"/>
      <c r="H135" s="181"/>
      <c r="I135" s="200"/>
      <c r="J135" s="183"/>
      <c r="K135" s="74"/>
      <c r="L135" s="73"/>
      <c r="M135" s="72"/>
      <c r="N135" s="76"/>
      <c r="O135" s="76"/>
      <c r="P135" s="73"/>
    </row>
    <row r="136" spans="2:16" ht="4.5" customHeight="1">
      <c r="B136" s="65"/>
      <c r="C136" s="65"/>
      <c r="D136" s="65"/>
      <c r="E136" s="65"/>
      <c r="F136" s="65"/>
      <c r="G136" s="65"/>
      <c r="H136" s="65"/>
      <c r="I136" s="201"/>
      <c r="J136" s="184"/>
      <c r="K136" s="74"/>
      <c r="L136" s="73"/>
      <c r="M136" s="72"/>
      <c r="N136" s="76"/>
      <c r="O136" s="76"/>
      <c r="P136" s="73"/>
    </row>
    <row r="137" spans="2:16" ht="4.5" customHeight="1">
      <c r="B137" s="65"/>
      <c r="C137" s="65"/>
      <c r="D137" s="65"/>
      <c r="E137" s="65"/>
      <c r="F137" s="65"/>
      <c r="G137" s="65"/>
      <c r="H137" s="65"/>
      <c r="I137" s="188"/>
      <c r="J137" s="67"/>
      <c r="K137" s="72"/>
      <c r="L137" s="73"/>
      <c r="M137" s="72"/>
      <c r="N137" s="76"/>
      <c r="O137" s="76"/>
      <c r="P137" s="73"/>
    </row>
    <row r="138" spans="1:16" ht="3" customHeight="1">
      <c r="A138" s="191">
        <v>27</v>
      </c>
      <c r="B138" s="192"/>
      <c r="C138" s="193"/>
      <c r="D138" s="193"/>
      <c r="E138" s="194" t="str">
        <f>Entries!$F$33</f>
        <v>S.Lee</v>
      </c>
      <c r="F138" s="195"/>
      <c r="G138" s="185">
        <f>IF(E138="Bye",E142,IF(F138=F142,"",IF(F138="For",E142,IF(F142="For",E138,IF(F138&gt;F142,E138,E142)))))</f>
      </c>
      <c r="H138" s="182"/>
      <c r="I138" s="189"/>
      <c r="J138" s="67"/>
      <c r="K138" s="72"/>
      <c r="L138" s="73"/>
      <c r="M138" s="72"/>
      <c r="N138" s="76"/>
      <c r="O138" s="76"/>
      <c r="P138" s="73"/>
    </row>
    <row r="139" spans="1:16" ht="3" customHeight="1">
      <c r="A139" s="191"/>
      <c r="B139" s="192"/>
      <c r="C139" s="193"/>
      <c r="D139" s="193"/>
      <c r="E139" s="194"/>
      <c r="F139" s="195"/>
      <c r="G139" s="185"/>
      <c r="H139" s="183"/>
      <c r="I139" s="189"/>
      <c r="J139" s="67"/>
      <c r="K139" s="72"/>
      <c r="L139" s="73"/>
      <c r="M139" s="72"/>
      <c r="N139" s="76"/>
      <c r="O139" s="76"/>
      <c r="P139" s="73"/>
    </row>
    <row r="140" spans="1:16" ht="3" customHeight="1">
      <c r="A140" s="191"/>
      <c r="B140" s="192"/>
      <c r="C140" s="193"/>
      <c r="D140" s="193"/>
      <c r="E140" s="194"/>
      <c r="F140" s="195"/>
      <c r="G140" s="185"/>
      <c r="H140" s="183"/>
      <c r="I140" s="189"/>
      <c r="J140" s="67"/>
      <c r="K140" s="72"/>
      <c r="L140" s="73"/>
      <c r="M140" s="72"/>
      <c r="N140" s="76"/>
      <c r="O140" s="76"/>
      <c r="P140" s="73"/>
    </row>
    <row r="141" spans="1:16" ht="3" customHeight="1">
      <c r="A141" s="191"/>
      <c r="B141" s="192"/>
      <c r="C141" s="193"/>
      <c r="D141" s="193"/>
      <c r="E141" s="194"/>
      <c r="F141" s="195"/>
      <c r="G141" s="185"/>
      <c r="H141" s="184"/>
      <c r="I141" s="68"/>
      <c r="J141" s="69"/>
      <c r="K141" s="72"/>
      <c r="L141" s="73"/>
      <c r="M141" s="72"/>
      <c r="N141" s="76"/>
      <c r="O141" s="76"/>
      <c r="P141" s="73"/>
    </row>
    <row r="142" spans="1:16" ht="3" customHeight="1">
      <c r="A142" s="191">
        <v>28</v>
      </c>
      <c r="B142" s="192"/>
      <c r="C142" s="193"/>
      <c r="D142" s="193"/>
      <c r="E142" s="194" t="str">
        <f>Entries!$F$34</f>
        <v>M.Cooper</v>
      </c>
      <c r="F142" s="195"/>
      <c r="G142" s="188"/>
      <c r="H142" s="67"/>
      <c r="I142" s="65"/>
      <c r="J142" s="65"/>
      <c r="K142" s="72"/>
      <c r="L142" s="77"/>
      <c r="M142" s="72"/>
      <c r="N142" s="76"/>
      <c r="O142" s="76"/>
      <c r="P142" s="73"/>
    </row>
    <row r="143" spans="1:16" ht="3" customHeight="1">
      <c r="A143" s="191"/>
      <c r="B143" s="192"/>
      <c r="C143" s="193"/>
      <c r="D143" s="193"/>
      <c r="E143" s="194"/>
      <c r="F143" s="195"/>
      <c r="G143" s="189"/>
      <c r="H143" s="67"/>
      <c r="I143" s="65"/>
      <c r="J143" s="65"/>
      <c r="K143" s="197">
        <f>IF(J133=J153,"",IF(J133="For",I153,IF(J153="For",I133,IF(J133&gt;J153,I133,I153))))</f>
      </c>
      <c r="L143" s="202"/>
      <c r="M143" s="72"/>
      <c r="N143" s="76"/>
      <c r="O143" s="76"/>
      <c r="P143" s="73"/>
    </row>
    <row r="144" spans="1:16" ht="3" customHeight="1">
      <c r="A144" s="191"/>
      <c r="B144" s="192"/>
      <c r="C144" s="193"/>
      <c r="D144" s="193"/>
      <c r="E144" s="194"/>
      <c r="F144" s="195"/>
      <c r="G144" s="189"/>
      <c r="H144" s="67"/>
      <c r="I144" s="65"/>
      <c r="J144" s="65"/>
      <c r="K144" s="198"/>
      <c r="L144" s="203"/>
      <c r="M144" s="72"/>
      <c r="N144" s="76"/>
      <c r="O144" s="76"/>
      <c r="P144" s="73"/>
    </row>
    <row r="145" spans="1:16" ht="3" customHeight="1">
      <c r="A145" s="191"/>
      <c r="B145" s="192"/>
      <c r="C145" s="193"/>
      <c r="D145" s="193"/>
      <c r="E145" s="194"/>
      <c r="F145" s="195"/>
      <c r="G145" s="189"/>
      <c r="H145" s="67"/>
      <c r="I145" s="65"/>
      <c r="J145" s="65"/>
      <c r="K145" s="198"/>
      <c r="L145" s="203"/>
      <c r="M145" s="72"/>
      <c r="N145" s="76"/>
      <c r="O145" s="76"/>
      <c r="P145" s="73"/>
    </row>
    <row r="146" spans="2:16" ht="4.5" customHeight="1">
      <c r="B146" s="65"/>
      <c r="C146" s="65"/>
      <c r="D146" s="65"/>
      <c r="E146" s="65"/>
      <c r="F146" s="65"/>
      <c r="G146" s="65"/>
      <c r="H146" s="65"/>
      <c r="I146" s="65"/>
      <c r="J146" s="65"/>
      <c r="K146" s="198"/>
      <c r="L146" s="204"/>
      <c r="M146" s="72"/>
      <c r="N146" s="76"/>
      <c r="O146" s="76"/>
      <c r="P146" s="73"/>
    </row>
    <row r="147" spans="2:16" ht="4.5" customHeight="1">
      <c r="B147" s="65"/>
      <c r="C147" s="65"/>
      <c r="D147" s="65"/>
      <c r="E147" s="65"/>
      <c r="F147" s="65"/>
      <c r="G147" s="65"/>
      <c r="H147" s="65"/>
      <c r="I147" s="65"/>
      <c r="J147" s="65"/>
      <c r="K147" s="186"/>
      <c r="L147" s="75"/>
      <c r="M147" s="74"/>
      <c r="N147" s="74"/>
      <c r="O147" s="76"/>
      <c r="P147" s="73"/>
    </row>
    <row r="148" spans="1:16" ht="3" customHeight="1">
      <c r="A148" s="191">
        <v>29</v>
      </c>
      <c r="B148" s="192"/>
      <c r="C148" s="193"/>
      <c r="D148" s="193"/>
      <c r="E148" s="194" t="str">
        <f>Entries!$F$35</f>
        <v>P.Lamb</v>
      </c>
      <c r="F148" s="195"/>
      <c r="G148" s="185">
        <f>IF(E148="Bye",E152,IF(F148=F152,"",IF(F148="For",E152,IF(F152="For",E148,IF(F148&gt;F152,E148,E152)))))</f>
      </c>
      <c r="H148" s="182"/>
      <c r="I148" s="71"/>
      <c r="J148" s="71"/>
      <c r="K148" s="186"/>
      <c r="L148" s="75"/>
      <c r="M148" s="74"/>
      <c r="N148" s="74"/>
      <c r="O148" s="76"/>
      <c r="P148" s="73"/>
    </row>
    <row r="149" spans="1:16" ht="3" customHeight="1">
      <c r="A149" s="191"/>
      <c r="B149" s="192"/>
      <c r="C149" s="193"/>
      <c r="D149" s="193"/>
      <c r="E149" s="194"/>
      <c r="F149" s="195"/>
      <c r="G149" s="185"/>
      <c r="H149" s="183"/>
      <c r="I149" s="71"/>
      <c r="J149" s="71"/>
      <c r="K149" s="186"/>
      <c r="L149" s="75"/>
      <c r="M149" s="74"/>
      <c r="N149" s="74"/>
      <c r="O149" s="76"/>
      <c r="P149" s="73"/>
    </row>
    <row r="150" spans="1:16" ht="3" customHeight="1">
      <c r="A150" s="191"/>
      <c r="B150" s="192"/>
      <c r="C150" s="193"/>
      <c r="D150" s="193"/>
      <c r="E150" s="194"/>
      <c r="F150" s="195"/>
      <c r="G150" s="185"/>
      <c r="H150" s="183"/>
      <c r="I150" s="71"/>
      <c r="J150" s="71"/>
      <c r="K150" s="187"/>
      <c r="L150" s="75"/>
      <c r="M150" s="74"/>
      <c r="N150" s="74"/>
      <c r="O150" s="76"/>
      <c r="P150" s="73"/>
    </row>
    <row r="151" spans="1:16" ht="3" customHeight="1">
      <c r="A151" s="191"/>
      <c r="B151" s="192"/>
      <c r="C151" s="193"/>
      <c r="D151" s="193"/>
      <c r="E151" s="194"/>
      <c r="F151" s="195"/>
      <c r="G151" s="185"/>
      <c r="H151" s="184"/>
      <c r="I151" s="71"/>
      <c r="J151" s="71"/>
      <c r="K151" s="72"/>
      <c r="L151" s="76"/>
      <c r="M151" s="74"/>
      <c r="N151" s="74"/>
      <c r="O151" s="76"/>
      <c r="P151" s="73"/>
    </row>
    <row r="152" spans="1:16" ht="3" customHeight="1">
      <c r="A152" s="191">
        <v>30</v>
      </c>
      <c r="B152" s="192"/>
      <c r="C152" s="193"/>
      <c r="D152" s="193"/>
      <c r="E152" s="194" t="str">
        <f>Entries!$F$36</f>
        <v>M.Fisher</v>
      </c>
      <c r="F152" s="195"/>
      <c r="G152" s="188"/>
      <c r="H152" s="180"/>
      <c r="I152" s="68"/>
      <c r="J152" s="66"/>
      <c r="K152" s="72"/>
      <c r="L152" s="76"/>
      <c r="M152" s="74"/>
      <c r="N152" s="74"/>
      <c r="O152" s="76"/>
      <c r="P152" s="73"/>
    </row>
    <row r="153" spans="1:16" ht="3" customHeight="1">
      <c r="A153" s="191"/>
      <c r="B153" s="192"/>
      <c r="C153" s="193"/>
      <c r="D153" s="193"/>
      <c r="E153" s="194"/>
      <c r="F153" s="195"/>
      <c r="G153" s="189"/>
      <c r="H153" s="181"/>
      <c r="I153" s="185">
        <f>IF(H148=H158,"",IF(H148="For",G158,IF(H158="For",G148,IF(H148&gt;H158,G148,G158))))</f>
      </c>
      <c r="J153" s="182"/>
      <c r="K153" s="72"/>
      <c r="L153" s="76"/>
      <c r="M153" s="74"/>
      <c r="N153" s="74"/>
      <c r="O153" s="76"/>
      <c r="P153" s="73"/>
    </row>
    <row r="154" spans="1:16" ht="3" customHeight="1">
      <c r="A154" s="191"/>
      <c r="B154" s="192"/>
      <c r="C154" s="193"/>
      <c r="D154" s="193"/>
      <c r="E154" s="194"/>
      <c r="F154" s="195"/>
      <c r="G154" s="189"/>
      <c r="H154" s="181"/>
      <c r="I154" s="185"/>
      <c r="J154" s="183"/>
      <c r="K154" s="72"/>
      <c r="L154" s="76"/>
      <c r="M154" s="74"/>
      <c r="N154" s="74"/>
      <c r="O154" s="76"/>
      <c r="P154" s="73"/>
    </row>
    <row r="155" spans="1:16" ht="3" customHeight="1">
      <c r="A155" s="191"/>
      <c r="B155" s="192"/>
      <c r="C155" s="193"/>
      <c r="D155" s="193"/>
      <c r="E155" s="194"/>
      <c r="F155" s="195"/>
      <c r="G155" s="189"/>
      <c r="H155" s="181"/>
      <c r="I155" s="185"/>
      <c r="J155" s="183"/>
      <c r="K155" s="72"/>
      <c r="L155" s="76"/>
      <c r="M155" s="74"/>
      <c r="N155" s="74"/>
      <c r="O155" s="76"/>
      <c r="P155" s="73"/>
    </row>
    <row r="156" spans="2:16" ht="4.5" customHeight="1">
      <c r="B156" s="65"/>
      <c r="C156" s="65"/>
      <c r="D156" s="65"/>
      <c r="E156" s="65"/>
      <c r="F156" s="65"/>
      <c r="G156" s="65"/>
      <c r="H156" s="65"/>
      <c r="I156" s="185"/>
      <c r="J156" s="184"/>
      <c r="K156" s="72"/>
      <c r="L156" s="76"/>
      <c r="M156" s="74"/>
      <c r="N156" s="74"/>
      <c r="O156" s="76"/>
      <c r="P156" s="73"/>
    </row>
    <row r="157" spans="2:16" ht="4.5" customHeight="1">
      <c r="B157" s="65"/>
      <c r="C157" s="65"/>
      <c r="D157" s="65"/>
      <c r="E157" s="65"/>
      <c r="F157" s="65"/>
      <c r="G157" s="65"/>
      <c r="H157" s="65"/>
      <c r="I157" s="188"/>
      <c r="J157" s="67"/>
      <c r="K157" s="74"/>
      <c r="L157" s="74"/>
      <c r="M157" s="74"/>
      <c r="N157" s="74"/>
      <c r="O157" s="76"/>
      <c r="P157" s="73"/>
    </row>
    <row r="158" spans="1:16" ht="3" customHeight="1">
      <c r="A158" s="191">
        <v>31</v>
      </c>
      <c r="B158" s="192"/>
      <c r="C158" s="193"/>
      <c r="D158" s="193"/>
      <c r="E158" s="194" t="str">
        <f>Entries!$F$37</f>
        <v>J.Neild</v>
      </c>
      <c r="F158" s="195"/>
      <c r="G158" s="185">
        <f>IF(E158="Bye",E162,IF(F158=F162,"",IF(F158="For",E162,IF(F162="For",E158,IF(F158&gt;F162,E158,E162)))))</f>
      </c>
      <c r="H158" s="182"/>
      <c r="I158" s="189"/>
      <c r="J158" s="67"/>
      <c r="K158" s="74"/>
      <c r="L158" s="74"/>
      <c r="M158" s="74"/>
      <c r="N158" s="74"/>
      <c r="O158" s="76"/>
      <c r="P158" s="73"/>
    </row>
    <row r="159" spans="1:16" ht="3" customHeight="1">
      <c r="A159" s="191"/>
      <c r="B159" s="192"/>
      <c r="C159" s="193"/>
      <c r="D159" s="193"/>
      <c r="E159" s="194"/>
      <c r="F159" s="195"/>
      <c r="G159" s="185"/>
      <c r="H159" s="183"/>
      <c r="I159" s="189"/>
      <c r="J159" s="67"/>
      <c r="K159" s="74"/>
      <c r="L159" s="74"/>
      <c r="M159" s="74"/>
      <c r="N159" s="74"/>
      <c r="O159" s="207">
        <f>IF(P83=P243,"",IF(P83="For",O243,IF(P243="For",O83,IF(P83&gt;P243,O83,O243))))</f>
      </c>
      <c r="P159" s="177"/>
    </row>
    <row r="160" spans="1:16" ht="3" customHeight="1">
      <c r="A160" s="191"/>
      <c r="B160" s="192"/>
      <c r="C160" s="193"/>
      <c r="D160" s="193"/>
      <c r="E160" s="194"/>
      <c r="F160" s="195"/>
      <c r="G160" s="185"/>
      <c r="H160" s="183"/>
      <c r="I160" s="189"/>
      <c r="J160" s="67"/>
      <c r="K160" s="74"/>
      <c r="L160" s="74"/>
      <c r="M160" s="74"/>
      <c r="N160" s="74"/>
      <c r="O160" s="208"/>
      <c r="P160" s="178"/>
    </row>
    <row r="161" spans="1:16" ht="3" customHeight="1">
      <c r="A161" s="191"/>
      <c r="B161" s="192"/>
      <c r="C161" s="193"/>
      <c r="D161" s="193"/>
      <c r="E161" s="194"/>
      <c r="F161" s="195"/>
      <c r="G161" s="185"/>
      <c r="H161" s="184"/>
      <c r="I161" s="68"/>
      <c r="J161" s="66"/>
      <c r="K161" s="74"/>
      <c r="L161" s="74"/>
      <c r="M161" s="74"/>
      <c r="N161" s="74"/>
      <c r="O161" s="208"/>
      <c r="P161" s="178"/>
    </row>
    <row r="162" spans="1:16" ht="3" customHeight="1">
      <c r="A162" s="191">
        <v>32</v>
      </c>
      <c r="B162" s="192"/>
      <c r="C162" s="193"/>
      <c r="D162" s="193"/>
      <c r="E162" s="194" t="str">
        <f>Entries!$F$38</f>
        <v>R.Ranger</v>
      </c>
      <c r="F162" s="195"/>
      <c r="G162" s="188"/>
      <c r="H162" s="67"/>
      <c r="I162" s="65"/>
      <c r="J162" s="65"/>
      <c r="K162" s="74"/>
      <c r="L162" s="74"/>
      <c r="M162" s="74"/>
      <c r="N162" s="74"/>
      <c r="O162" s="208"/>
      <c r="P162" s="178"/>
    </row>
    <row r="163" spans="1:16" ht="3" customHeight="1">
      <c r="A163" s="191"/>
      <c r="B163" s="192"/>
      <c r="C163" s="193"/>
      <c r="D163" s="193"/>
      <c r="E163" s="194"/>
      <c r="F163" s="195"/>
      <c r="G163" s="189"/>
      <c r="H163" s="67"/>
      <c r="I163" s="65"/>
      <c r="J163" s="65"/>
      <c r="K163" s="74"/>
      <c r="L163" s="74"/>
      <c r="M163" s="74"/>
      <c r="N163" s="74"/>
      <c r="O163" s="209"/>
      <c r="P163" s="179"/>
    </row>
    <row r="164" spans="1:14" ht="3" customHeight="1">
      <c r="A164" s="191"/>
      <c r="B164" s="192"/>
      <c r="C164" s="193"/>
      <c r="D164" s="193"/>
      <c r="E164" s="194"/>
      <c r="F164" s="195"/>
      <c r="G164" s="189"/>
      <c r="H164" s="67"/>
      <c r="I164" s="65"/>
      <c r="J164" s="65"/>
      <c r="K164" s="74"/>
      <c r="L164" s="74"/>
      <c r="M164" s="74"/>
      <c r="N164" s="74"/>
    </row>
    <row r="165" spans="1:14" ht="3" customHeight="1">
      <c r="A165" s="191"/>
      <c r="B165" s="192"/>
      <c r="C165" s="193"/>
      <c r="D165" s="193"/>
      <c r="E165" s="194"/>
      <c r="F165" s="195"/>
      <c r="G165" s="189"/>
      <c r="H165" s="67"/>
      <c r="I165" s="65"/>
      <c r="J165" s="65"/>
      <c r="K165" s="74"/>
      <c r="L165" s="74"/>
      <c r="M165" s="74"/>
      <c r="N165" s="74"/>
    </row>
    <row r="166" spans="2:17" ht="4.5" customHeight="1">
      <c r="B166" s="65"/>
      <c r="C166" s="65"/>
      <c r="D166" s="65"/>
      <c r="E166" s="65"/>
      <c r="F166" s="65"/>
      <c r="G166" s="65"/>
      <c r="H166" s="65"/>
      <c r="I166" s="65"/>
      <c r="J166" s="65"/>
      <c r="K166" s="74"/>
      <c r="L166" s="74"/>
      <c r="M166" s="74"/>
      <c r="N166" s="74"/>
      <c r="O166" s="83"/>
      <c r="P166" s="139"/>
      <c r="Q166" s="136"/>
    </row>
    <row r="167" spans="1:16" ht="4.5" customHeight="1">
      <c r="A167" s="81"/>
      <c r="B167" s="66"/>
      <c r="C167" s="66"/>
      <c r="D167" s="66"/>
      <c r="E167" s="66"/>
      <c r="F167" s="65"/>
      <c r="G167" s="66"/>
      <c r="H167" s="65"/>
      <c r="I167" s="66"/>
      <c r="J167" s="66"/>
      <c r="K167" s="76"/>
      <c r="L167" s="76"/>
      <c r="M167" s="76"/>
      <c r="N167" s="76"/>
      <c r="O167" s="79"/>
      <c r="P167" s="80"/>
    </row>
    <row r="168" spans="1:16" ht="3" customHeight="1">
      <c r="A168" s="191">
        <v>33</v>
      </c>
      <c r="B168" s="192"/>
      <c r="C168" s="193"/>
      <c r="D168" s="193"/>
      <c r="E168" s="194" t="str">
        <f>Entries!$F$39</f>
        <v>R.Wilson</v>
      </c>
      <c r="F168" s="195"/>
      <c r="G168" s="185">
        <f>IF(E168="Bye",E172,IF(F168=F172,"",IF(F168="For",E172,IF(F172="For",E168,IF(F168&gt;F172,E168,E172)))))</f>
      </c>
      <c r="H168" s="182"/>
      <c r="I168" s="65"/>
      <c r="J168" s="65"/>
      <c r="K168" s="74"/>
      <c r="L168" s="74"/>
      <c r="M168" s="74"/>
      <c r="N168" s="74"/>
      <c r="O168" s="79"/>
      <c r="P168" s="80"/>
    </row>
    <row r="169" spans="1:16" ht="3" customHeight="1">
      <c r="A169" s="191"/>
      <c r="B169" s="192"/>
      <c r="C169" s="193"/>
      <c r="D169" s="193"/>
      <c r="E169" s="194"/>
      <c r="F169" s="195"/>
      <c r="G169" s="185"/>
      <c r="H169" s="183"/>
      <c r="I169" s="65"/>
      <c r="J169" s="65"/>
      <c r="K169" s="74"/>
      <c r="L169" s="74"/>
      <c r="M169" s="74"/>
      <c r="N169" s="74"/>
      <c r="O169" s="79"/>
      <c r="P169" s="80"/>
    </row>
    <row r="170" spans="1:16" ht="3" customHeight="1">
      <c r="A170" s="191"/>
      <c r="B170" s="192"/>
      <c r="C170" s="193"/>
      <c r="D170" s="193"/>
      <c r="E170" s="194"/>
      <c r="F170" s="195"/>
      <c r="G170" s="185"/>
      <c r="H170" s="183"/>
      <c r="I170" s="65"/>
      <c r="J170" s="65"/>
      <c r="K170" s="74"/>
      <c r="L170" s="74"/>
      <c r="M170" s="74"/>
      <c r="N170" s="74"/>
      <c r="O170" s="79"/>
      <c r="P170" s="80"/>
    </row>
    <row r="171" spans="1:16" ht="3" customHeight="1">
      <c r="A171" s="191"/>
      <c r="B171" s="192"/>
      <c r="C171" s="193"/>
      <c r="D171" s="193"/>
      <c r="E171" s="194"/>
      <c r="F171" s="195"/>
      <c r="G171" s="185"/>
      <c r="H171" s="184"/>
      <c r="I171" s="65"/>
      <c r="J171" s="65"/>
      <c r="K171" s="74"/>
      <c r="L171" s="74"/>
      <c r="M171" s="74"/>
      <c r="N171" s="74"/>
      <c r="O171" s="76"/>
      <c r="P171" s="73"/>
    </row>
    <row r="172" spans="1:16" ht="3" customHeight="1">
      <c r="A172" s="191">
        <v>34</v>
      </c>
      <c r="B172" s="192"/>
      <c r="C172" s="193"/>
      <c r="D172" s="193"/>
      <c r="E172" s="194" t="str">
        <f>Entries!$F$40</f>
        <v>G.Morley</v>
      </c>
      <c r="F172" s="195"/>
      <c r="G172" s="188"/>
      <c r="H172" s="180"/>
      <c r="I172" s="68"/>
      <c r="J172" s="66"/>
      <c r="K172" s="74"/>
      <c r="L172" s="74"/>
      <c r="M172" s="74"/>
      <c r="N172" s="74"/>
      <c r="O172" s="76"/>
      <c r="P172" s="73"/>
    </row>
    <row r="173" spans="1:16" ht="3" customHeight="1">
      <c r="A173" s="191"/>
      <c r="B173" s="192"/>
      <c r="C173" s="193"/>
      <c r="D173" s="193"/>
      <c r="E173" s="194"/>
      <c r="F173" s="195"/>
      <c r="G173" s="189"/>
      <c r="H173" s="181"/>
      <c r="I173" s="200">
        <f>IF(H168=H178,"",IF(H168="For",G178,IF(H178="For",G168,IF(H168&gt;H178,G168,G178))))</f>
      </c>
      <c r="J173" s="182"/>
      <c r="K173" s="74"/>
      <c r="L173" s="74"/>
      <c r="M173" s="74"/>
      <c r="N173" s="74"/>
      <c r="O173" s="76"/>
      <c r="P173" s="73"/>
    </row>
    <row r="174" spans="1:16" ht="3" customHeight="1">
      <c r="A174" s="191"/>
      <c r="B174" s="192"/>
      <c r="C174" s="193"/>
      <c r="D174" s="193"/>
      <c r="E174" s="194"/>
      <c r="F174" s="195"/>
      <c r="G174" s="189"/>
      <c r="H174" s="181"/>
      <c r="I174" s="200"/>
      <c r="J174" s="183"/>
      <c r="K174" s="74"/>
      <c r="L174" s="74"/>
      <c r="M174" s="74"/>
      <c r="N174" s="74"/>
      <c r="O174" s="76"/>
      <c r="P174" s="73"/>
    </row>
    <row r="175" spans="1:16" ht="3" customHeight="1">
      <c r="A175" s="191"/>
      <c r="B175" s="192"/>
      <c r="C175" s="193"/>
      <c r="D175" s="193"/>
      <c r="E175" s="194"/>
      <c r="F175" s="195"/>
      <c r="G175" s="189"/>
      <c r="H175" s="181"/>
      <c r="I175" s="200"/>
      <c r="J175" s="183"/>
      <c r="K175" s="74"/>
      <c r="L175" s="74"/>
      <c r="M175" s="74"/>
      <c r="N175" s="74"/>
      <c r="O175" s="76"/>
      <c r="P175" s="73"/>
    </row>
    <row r="176" spans="2:16" ht="4.5" customHeight="1">
      <c r="B176" s="65"/>
      <c r="C176" s="65"/>
      <c r="D176" s="65"/>
      <c r="E176" s="65"/>
      <c r="F176" s="65"/>
      <c r="G176" s="65"/>
      <c r="H176" s="65"/>
      <c r="I176" s="201"/>
      <c r="J176" s="184"/>
      <c r="K176" s="74"/>
      <c r="L176" s="74"/>
      <c r="M176" s="74"/>
      <c r="N176" s="74"/>
      <c r="O176" s="76"/>
      <c r="P176" s="73"/>
    </row>
    <row r="177" spans="2:16" ht="4.5" customHeight="1">
      <c r="B177" s="65"/>
      <c r="C177" s="65"/>
      <c r="D177" s="65"/>
      <c r="E177" s="65"/>
      <c r="F177" s="65"/>
      <c r="G177" s="65"/>
      <c r="H177" s="65"/>
      <c r="I177" s="188"/>
      <c r="J177" s="67"/>
      <c r="K177" s="72"/>
      <c r="L177" s="76"/>
      <c r="M177" s="74"/>
      <c r="N177" s="74"/>
      <c r="O177" s="76"/>
      <c r="P177" s="73"/>
    </row>
    <row r="178" spans="1:16" ht="3" customHeight="1">
      <c r="A178" s="191">
        <v>35</v>
      </c>
      <c r="B178" s="192"/>
      <c r="C178" s="193"/>
      <c r="D178" s="193"/>
      <c r="E178" s="194" t="str">
        <f>Entries!$F$41</f>
        <v>G.Boyce</v>
      </c>
      <c r="F178" s="195"/>
      <c r="G178" s="185">
        <f>IF(E178="Bye",E182,IF(F178=F182,"",IF(F178="For",E182,IF(F182="For",E178,IF(F178&gt;F182,E178,E182)))))</f>
      </c>
      <c r="H178" s="182"/>
      <c r="I178" s="189"/>
      <c r="J178" s="67"/>
      <c r="K178" s="72"/>
      <c r="L178" s="76"/>
      <c r="M178" s="74"/>
      <c r="N178" s="74"/>
      <c r="O178" s="76"/>
      <c r="P178" s="73"/>
    </row>
    <row r="179" spans="1:16" ht="3" customHeight="1">
      <c r="A179" s="191"/>
      <c r="B179" s="192"/>
      <c r="C179" s="193"/>
      <c r="D179" s="193"/>
      <c r="E179" s="194"/>
      <c r="F179" s="195"/>
      <c r="G179" s="185"/>
      <c r="H179" s="183"/>
      <c r="I179" s="189"/>
      <c r="J179" s="67"/>
      <c r="K179" s="72"/>
      <c r="L179" s="76"/>
      <c r="M179" s="74"/>
      <c r="N179" s="74"/>
      <c r="O179" s="76"/>
      <c r="P179" s="73"/>
    </row>
    <row r="180" spans="1:16" ht="3" customHeight="1">
      <c r="A180" s="191"/>
      <c r="B180" s="192"/>
      <c r="C180" s="193"/>
      <c r="D180" s="193"/>
      <c r="E180" s="194"/>
      <c r="F180" s="195"/>
      <c r="G180" s="185"/>
      <c r="H180" s="183"/>
      <c r="I180" s="189"/>
      <c r="J180" s="67"/>
      <c r="K180" s="72"/>
      <c r="L180" s="76"/>
      <c r="M180" s="74"/>
      <c r="N180" s="74"/>
      <c r="O180" s="76"/>
      <c r="P180" s="73"/>
    </row>
    <row r="181" spans="1:16" ht="3" customHeight="1">
      <c r="A181" s="191"/>
      <c r="B181" s="192"/>
      <c r="C181" s="193"/>
      <c r="D181" s="193"/>
      <c r="E181" s="194"/>
      <c r="F181" s="195"/>
      <c r="G181" s="185"/>
      <c r="H181" s="184"/>
      <c r="I181" s="68"/>
      <c r="J181" s="69"/>
      <c r="K181" s="72"/>
      <c r="L181" s="76"/>
      <c r="M181" s="74"/>
      <c r="N181" s="74"/>
      <c r="O181" s="76"/>
      <c r="P181" s="73"/>
    </row>
    <row r="182" spans="1:16" ht="3" customHeight="1">
      <c r="A182" s="191">
        <v>36</v>
      </c>
      <c r="B182" s="192"/>
      <c r="C182" s="193"/>
      <c r="D182" s="193"/>
      <c r="E182" s="194" t="str">
        <f>Entries!$F$42</f>
        <v>T.Stephenson</v>
      </c>
      <c r="F182" s="195"/>
      <c r="G182" s="188"/>
      <c r="H182" s="67"/>
      <c r="I182" s="65"/>
      <c r="J182" s="65"/>
      <c r="K182" s="72"/>
      <c r="L182" s="76"/>
      <c r="M182" s="74"/>
      <c r="N182" s="74"/>
      <c r="O182" s="76"/>
      <c r="P182" s="73"/>
    </row>
    <row r="183" spans="1:16" ht="3" customHeight="1">
      <c r="A183" s="191"/>
      <c r="B183" s="192"/>
      <c r="C183" s="193"/>
      <c r="D183" s="193"/>
      <c r="E183" s="194"/>
      <c r="F183" s="195"/>
      <c r="G183" s="189"/>
      <c r="H183" s="67"/>
      <c r="I183" s="65"/>
      <c r="J183" s="65"/>
      <c r="K183" s="197">
        <f>IF(J173=J193,"",IF(J173="For",I193,IF(J193="For",I173,IF(J173&gt;J193,I173,I193))))</f>
      </c>
      <c r="L183" s="202"/>
      <c r="M183" s="74"/>
      <c r="N183" s="74"/>
      <c r="O183" s="76"/>
      <c r="P183" s="73"/>
    </row>
    <row r="184" spans="1:16" ht="3" customHeight="1">
      <c r="A184" s="191"/>
      <c r="B184" s="192"/>
      <c r="C184" s="193"/>
      <c r="D184" s="193"/>
      <c r="E184" s="194"/>
      <c r="F184" s="195"/>
      <c r="G184" s="189"/>
      <c r="H184" s="67"/>
      <c r="I184" s="65"/>
      <c r="J184" s="65"/>
      <c r="K184" s="198"/>
      <c r="L184" s="203"/>
      <c r="M184" s="74"/>
      <c r="N184" s="74"/>
      <c r="O184" s="76"/>
      <c r="P184" s="73"/>
    </row>
    <row r="185" spans="1:16" ht="3" customHeight="1">
      <c r="A185" s="191"/>
      <c r="B185" s="192"/>
      <c r="C185" s="193"/>
      <c r="D185" s="193"/>
      <c r="E185" s="194"/>
      <c r="F185" s="195"/>
      <c r="G185" s="189"/>
      <c r="H185" s="67"/>
      <c r="I185" s="65"/>
      <c r="J185" s="65"/>
      <c r="K185" s="198"/>
      <c r="L185" s="203"/>
      <c r="M185" s="74"/>
      <c r="N185" s="74"/>
      <c r="O185" s="76"/>
      <c r="P185" s="73"/>
    </row>
    <row r="186" spans="2:16" ht="4.5" customHeight="1">
      <c r="B186" s="65"/>
      <c r="C186" s="65"/>
      <c r="D186" s="65"/>
      <c r="E186" s="65"/>
      <c r="F186" s="65"/>
      <c r="G186" s="65"/>
      <c r="H186" s="65"/>
      <c r="I186" s="65"/>
      <c r="J186" s="65"/>
      <c r="K186" s="199"/>
      <c r="L186" s="204"/>
      <c r="M186" s="74"/>
      <c r="N186" s="74"/>
      <c r="O186" s="76"/>
      <c r="P186" s="73"/>
    </row>
    <row r="187" spans="2:16" ht="4.5" customHeight="1">
      <c r="B187" s="65"/>
      <c r="C187" s="65"/>
      <c r="D187" s="65"/>
      <c r="E187" s="65"/>
      <c r="F187" s="65"/>
      <c r="G187" s="65"/>
      <c r="H187" s="65"/>
      <c r="I187" s="65"/>
      <c r="J187" s="65"/>
      <c r="K187" s="186"/>
      <c r="L187" s="70"/>
      <c r="M187" s="72"/>
      <c r="N187" s="76"/>
      <c r="O187" s="76"/>
      <c r="P187" s="73"/>
    </row>
    <row r="188" spans="1:16" ht="3" customHeight="1">
      <c r="A188" s="191">
        <v>37</v>
      </c>
      <c r="B188" s="192"/>
      <c r="C188" s="193"/>
      <c r="D188" s="193"/>
      <c r="E188" s="194" t="str">
        <f>Entries!$F$43</f>
        <v>K.Barwick</v>
      </c>
      <c r="F188" s="195"/>
      <c r="G188" s="185">
        <f>IF(E188="Bye",E192,IF(F188=F192,"",IF(F188="For",E192,IF(F192="For",E188,IF(F188&gt;F192,E188,E192)))))</f>
      </c>
      <c r="H188" s="182"/>
      <c r="I188" s="71"/>
      <c r="J188" s="71"/>
      <c r="K188" s="186"/>
      <c r="L188" s="70"/>
      <c r="M188" s="72"/>
      <c r="N188" s="76"/>
      <c r="O188" s="76"/>
      <c r="P188" s="73"/>
    </row>
    <row r="189" spans="1:16" ht="3" customHeight="1">
      <c r="A189" s="191"/>
      <c r="B189" s="192"/>
      <c r="C189" s="193"/>
      <c r="D189" s="193"/>
      <c r="E189" s="194"/>
      <c r="F189" s="195"/>
      <c r="G189" s="185"/>
      <c r="H189" s="183"/>
      <c r="I189" s="71"/>
      <c r="J189" s="71"/>
      <c r="K189" s="186"/>
      <c r="L189" s="70"/>
      <c r="M189" s="72"/>
      <c r="N189" s="76"/>
      <c r="O189" s="76"/>
      <c r="P189" s="73"/>
    </row>
    <row r="190" spans="1:16" ht="3" customHeight="1">
      <c r="A190" s="191"/>
      <c r="B190" s="192"/>
      <c r="C190" s="193"/>
      <c r="D190" s="193"/>
      <c r="E190" s="194"/>
      <c r="F190" s="195"/>
      <c r="G190" s="185"/>
      <c r="H190" s="183"/>
      <c r="I190" s="71"/>
      <c r="J190" s="71"/>
      <c r="K190" s="187"/>
      <c r="L190" s="70"/>
      <c r="M190" s="72"/>
      <c r="N190" s="76"/>
      <c r="O190" s="76"/>
      <c r="P190" s="73"/>
    </row>
    <row r="191" spans="1:16" ht="3" customHeight="1">
      <c r="A191" s="191"/>
      <c r="B191" s="192"/>
      <c r="C191" s="193"/>
      <c r="D191" s="193"/>
      <c r="E191" s="194"/>
      <c r="F191" s="195"/>
      <c r="G191" s="185"/>
      <c r="H191" s="184"/>
      <c r="I191" s="71"/>
      <c r="J191" s="71"/>
      <c r="K191" s="72"/>
      <c r="L191" s="73"/>
      <c r="M191" s="72"/>
      <c r="N191" s="76"/>
      <c r="O191" s="76"/>
      <c r="P191" s="73"/>
    </row>
    <row r="192" spans="1:16" ht="3" customHeight="1">
      <c r="A192" s="191">
        <v>38</v>
      </c>
      <c r="B192" s="192"/>
      <c r="C192" s="193"/>
      <c r="D192" s="193"/>
      <c r="E192" s="194" t="str">
        <f>Entries!$F$44</f>
        <v>M.Brent</v>
      </c>
      <c r="F192" s="195"/>
      <c r="G192" s="188"/>
      <c r="H192" s="180"/>
      <c r="I192" s="68"/>
      <c r="J192" s="66"/>
      <c r="K192" s="72"/>
      <c r="L192" s="73"/>
      <c r="M192" s="72"/>
      <c r="N192" s="76"/>
      <c r="O192" s="76"/>
      <c r="P192" s="73"/>
    </row>
    <row r="193" spans="1:16" ht="3" customHeight="1">
      <c r="A193" s="191"/>
      <c r="B193" s="192"/>
      <c r="C193" s="193"/>
      <c r="D193" s="193"/>
      <c r="E193" s="194"/>
      <c r="F193" s="195"/>
      <c r="G193" s="189"/>
      <c r="H193" s="181"/>
      <c r="I193" s="185">
        <f>IF(H188=H198,"",IF(H188="For",G198,IF(H198="For",G188,IF(H188&gt;H198,G188,G198))))</f>
      </c>
      <c r="J193" s="182"/>
      <c r="K193" s="72"/>
      <c r="L193" s="73"/>
      <c r="M193" s="72"/>
      <c r="N193" s="76"/>
      <c r="O193" s="76"/>
      <c r="P193" s="73"/>
    </row>
    <row r="194" spans="1:16" ht="3" customHeight="1">
      <c r="A194" s="191"/>
      <c r="B194" s="192"/>
      <c r="C194" s="193"/>
      <c r="D194" s="193"/>
      <c r="E194" s="194"/>
      <c r="F194" s="195"/>
      <c r="G194" s="189"/>
      <c r="H194" s="181"/>
      <c r="I194" s="185"/>
      <c r="J194" s="183"/>
      <c r="K194" s="72"/>
      <c r="L194" s="73"/>
      <c r="M194" s="72"/>
      <c r="N194" s="76"/>
      <c r="O194" s="76"/>
      <c r="P194" s="73"/>
    </row>
    <row r="195" spans="1:16" ht="3" customHeight="1">
      <c r="A195" s="191"/>
      <c r="B195" s="192"/>
      <c r="C195" s="193"/>
      <c r="D195" s="193"/>
      <c r="E195" s="194"/>
      <c r="F195" s="195"/>
      <c r="G195" s="189"/>
      <c r="H195" s="181"/>
      <c r="I195" s="185"/>
      <c r="J195" s="183"/>
      <c r="K195" s="72"/>
      <c r="L195" s="73"/>
      <c r="M195" s="72"/>
      <c r="N195" s="76"/>
      <c r="O195" s="76"/>
      <c r="P195" s="73"/>
    </row>
    <row r="196" spans="2:16" ht="4.5" customHeight="1">
      <c r="B196" s="65"/>
      <c r="C196" s="65"/>
      <c r="D196" s="65"/>
      <c r="E196" s="65"/>
      <c r="F196" s="65"/>
      <c r="G196" s="65"/>
      <c r="H196" s="65"/>
      <c r="I196" s="185"/>
      <c r="J196" s="184"/>
      <c r="K196" s="72"/>
      <c r="L196" s="73"/>
      <c r="M196" s="72"/>
      <c r="N196" s="76"/>
      <c r="O196" s="76"/>
      <c r="P196" s="73"/>
    </row>
    <row r="197" spans="2:16" ht="4.5" customHeight="1">
      <c r="B197" s="65"/>
      <c r="C197" s="65"/>
      <c r="D197" s="65"/>
      <c r="E197" s="65"/>
      <c r="F197" s="65"/>
      <c r="G197" s="65"/>
      <c r="H197" s="65"/>
      <c r="I197" s="188"/>
      <c r="J197" s="67"/>
      <c r="K197" s="74"/>
      <c r="L197" s="73"/>
      <c r="M197" s="72"/>
      <c r="N197" s="76"/>
      <c r="O197" s="76"/>
      <c r="P197" s="73"/>
    </row>
    <row r="198" spans="1:16" ht="3" customHeight="1">
      <c r="A198" s="191">
        <v>39</v>
      </c>
      <c r="B198" s="192"/>
      <c r="C198" s="193"/>
      <c r="D198" s="193"/>
      <c r="E198" s="194" t="str">
        <f>Entries!$F$45</f>
        <v>B.Reed</v>
      </c>
      <c r="F198" s="195"/>
      <c r="G198" s="185">
        <f>IF(E198="Bye",E202,IF(F198=F202,"",IF(F198="For",E202,IF(F202="For",E198,IF(F198&gt;F202,E198,E202)))))</f>
      </c>
      <c r="H198" s="182"/>
      <c r="I198" s="189"/>
      <c r="J198" s="67"/>
      <c r="K198" s="74"/>
      <c r="L198" s="73"/>
      <c r="M198" s="72"/>
      <c r="N198" s="76"/>
      <c r="O198" s="76"/>
      <c r="P198" s="73"/>
    </row>
    <row r="199" spans="1:16" ht="3" customHeight="1">
      <c r="A199" s="191"/>
      <c r="B199" s="192"/>
      <c r="C199" s="193"/>
      <c r="D199" s="193"/>
      <c r="E199" s="194"/>
      <c r="F199" s="195"/>
      <c r="G199" s="185"/>
      <c r="H199" s="183"/>
      <c r="I199" s="189"/>
      <c r="J199" s="67"/>
      <c r="K199" s="74"/>
      <c r="L199" s="73"/>
      <c r="M199" s="72"/>
      <c r="N199" s="76"/>
      <c r="O199" s="76"/>
      <c r="P199" s="73"/>
    </row>
    <row r="200" spans="1:16" ht="3" customHeight="1">
      <c r="A200" s="191"/>
      <c r="B200" s="192"/>
      <c r="C200" s="193"/>
      <c r="D200" s="193"/>
      <c r="E200" s="194"/>
      <c r="F200" s="195"/>
      <c r="G200" s="185"/>
      <c r="H200" s="183"/>
      <c r="I200" s="189"/>
      <c r="J200" s="67"/>
      <c r="K200" s="74"/>
      <c r="L200" s="73"/>
      <c r="M200" s="72"/>
      <c r="N200" s="76"/>
      <c r="O200" s="76"/>
      <c r="P200" s="73"/>
    </row>
    <row r="201" spans="1:16" ht="3" customHeight="1">
      <c r="A201" s="191"/>
      <c r="B201" s="192"/>
      <c r="C201" s="193"/>
      <c r="D201" s="193"/>
      <c r="E201" s="194"/>
      <c r="F201" s="195"/>
      <c r="G201" s="185"/>
      <c r="H201" s="184"/>
      <c r="I201" s="68"/>
      <c r="J201" s="66"/>
      <c r="K201" s="74"/>
      <c r="L201" s="73"/>
      <c r="M201" s="72"/>
      <c r="N201" s="76"/>
      <c r="O201" s="76"/>
      <c r="P201" s="73"/>
    </row>
    <row r="202" spans="1:16" ht="3" customHeight="1">
      <c r="A202" s="191">
        <v>40</v>
      </c>
      <c r="B202" s="192"/>
      <c r="C202" s="193"/>
      <c r="D202" s="193"/>
      <c r="E202" s="194" t="str">
        <f>Entries!$F$46</f>
        <v>R.Gallagher</v>
      </c>
      <c r="F202" s="195"/>
      <c r="G202" s="188"/>
      <c r="H202" s="67"/>
      <c r="I202" s="65"/>
      <c r="J202" s="65"/>
      <c r="K202" s="74"/>
      <c r="L202" s="73"/>
      <c r="M202" s="72"/>
      <c r="N202" s="76"/>
      <c r="O202" s="76"/>
      <c r="P202" s="73"/>
    </row>
    <row r="203" spans="1:16" ht="3" customHeight="1">
      <c r="A203" s="191"/>
      <c r="B203" s="192"/>
      <c r="C203" s="193"/>
      <c r="D203" s="193"/>
      <c r="E203" s="194"/>
      <c r="F203" s="195"/>
      <c r="G203" s="189"/>
      <c r="H203" s="67"/>
      <c r="I203" s="65"/>
      <c r="J203" s="65"/>
      <c r="K203" s="74"/>
      <c r="L203" s="73"/>
      <c r="M203" s="197">
        <f>IF(L183=L223,"",IF(L183="For",K223,IF(L223="For",K183,IF(L183&gt;L223,K183,K223))))</f>
      </c>
      <c r="N203" s="202"/>
      <c r="O203" s="76"/>
      <c r="P203" s="73"/>
    </row>
    <row r="204" spans="1:16" ht="3" customHeight="1">
      <c r="A204" s="191"/>
      <c r="B204" s="192"/>
      <c r="C204" s="193"/>
      <c r="D204" s="193"/>
      <c r="E204" s="194"/>
      <c r="F204" s="195"/>
      <c r="G204" s="189"/>
      <c r="H204" s="67"/>
      <c r="I204" s="65"/>
      <c r="J204" s="65"/>
      <c r="K204" s="74"/>
      <c r="L204" s="73"/>
      <c r="M204" s="198"/>
      <c r="N204" s="203"/>
      <c r="O204" s="76"/>
      <c r="P204" s="73"/>
    </row>
    <row r="205" spans="1:16" ht="3" customHeight="1">
      <c r="A205" s="191"/>
      <c r="B205" s="192"/>
      <c r="C205" s="193"/>
      <c r="D205" s="193"/>
      <c r="E205" s="194"/>
      <c r="F205" s="195"/>
      <c r="G205" s="189"/>
      <c r="H205" s="67"/>
      <c r="I205" s="65"/>
      <c r="J205" s="65"/>
      <c r="K205" s="74"/>
      <c r="L205" s="73"/>
      <c r="M205" s="198"/>
      <c r="N205" s="203"/>
      <c r="O205" s="76"/>
      <c r="P205" s="73"/>
    </row>
    <row r="206" spans="2:16" ht="4.5" customHeight="1">
      <c r="B206" s="65"/>
      <c r="C206" s="65"/>
      <c r="D206" s="65"/>
      <c r="E206" s="65"/>
      <c r="F206" s="65"/>
      <c r="G206" s="65"/>
      <c r="H206" s="65"/>
      <c r="I206" s="65"/>
      <c r="J206" s="65"/>
      <c r="K206" s="74"/>
      <c r="L206" s="73"/>
      <c r="M206" s="199"/>
      <c r="N206" s="204"/>
      <c r="O206" s="76"/>
      <c r="P206" s="73"/>
    </row>
    <row r="207" spans="1:16" ht="4.5" customHeight="1">
      <c r="A207" s="61">
        <v>41</v>
      </c>
      <c r="B207" s="65"/>
      <c r="C207" s="65"/>
      <c r="D207" s="65"/>
      <c r="E207" s="65"/>
      <c r="F207" s="65"/>
      <c r="G207" s="65"/>
      <c r="H207" s="65"/>
      <c r="I207" s="65"/>
      <c r="J207" s="66"/>
      <c r="K207" s="74"/>
      <c r="L207" s="73"/>
      <c r="M207" s="186"/>
      <c r="N207" s="75"/>
      <c r="O207" s="72"/>
      <c r="P207" s="73"/>
    </row>
    <row r="208" spans="1:16" ht="3" customHeight="1">
      <c r="A208" s="191">
        <v>41</v>
      </c>
      <c r="B208" s="192"/>
      <c r="C208" s="193"/>
      <c r="D208" s="193"/>
      <c r="E208" s="194" t="str">
        <f>Entries!$F$47</f>
        <v>W.McCarthy</v>
      </c>
      <c r="F208" s="195"/>
      <c r="G208" s="185">
        <f>IF(E208="Bye",E212,IF(F208=F212,"",IF(F208="For",E212,IF(F212="For",E208,IF(F208&gt;F212,E208,E212)))))</f>
      </c>
      <c r="H208" s="182"/>
      <c r="I208" s="65"/>
      <c r="J208" s="65"/>
      <c r="K208" s="74"/>
      <c r="L208" s="73"/>
      <c r="M208" s="186"/>
      <c r="N208" s="75"/>
      <c r="O208" s="72"/>
      <c r="P208" s="73"/>
    </row>
    <row r="209" spans="1:16" ht="3" customHeight="1">
      <c r="A209" s="191"/>
      <c r="B209" s="192"/>
      <c r="C209" s="193"/>
      <c r="D209" s="193"/>
      <c r="E209" s="194"/>
      <c r="F209" s="195"/>
      <c r="G209" s="185"/>
      <c r="H209" s="183"/>
      <c r="I209" s="65"/>
      <c r="J209" s="65"/>
      <c r="K209" s="74"/>
      <c r="L209" s="73"/>
      <c r="M209" s="186"/>
      <c r="N209" s="75"/>
      <c r="O209" s="72"/>
      <c r="P209" s="73"/>
    </row>
    <row r="210" spans="1:16" ht="3" customHeight="1">
      <c r="A210" s="191"/>
      <c r="B210" s="192"/>
      <c r="C210" s="193"/>
      <c r="D210" s="193"/>
      <c r="E210" s="194"/>
      <c r="F210" s="195"/>
      <c r="G210" s="185"/>
      <c r="H210" s="183"/>
      <c r="I210" s="65"/>
      <c r="J210" s="65"/>
      <c r="K210" s="74"/>
      <c r="L210" s="73"/>
      <c r="M210" s="187"/>
      <c r="N210" s="75"/>
      <c r="O210" s="72"/>
      <c r="P210" s="73"/>
    </row>
    <row r="211" spans="1:16" ht="3" customHeight="1">
      <c r="A211" s="191"/>
      <c r="B211" s="192"/>
      <c r="C211" s="193"/>
      <c r="D211" s="193"/>
      <c r="E211" s="194"/>
      <c r="F211" s="195"/>
      <c r="G211" s="185"/>
      <c r="H211" s="184"/>
      <c r="I211" s="65"/>
      <c r="J211" s="65"/>
      <c r="K211" s="74"/>
      <c r="L211" s="73"/>
      <c r="M211" s="72"/>
      <c r="N211" s="76"/>
      <c r="O211" s="72"/>
      <c r="P211" s="73"/>
    </row>
    <row r="212" spans="1:16" ht="3" customHeight="1">
      <c r="A212" s="191">
        <v>42</v>
      </c>
      <c r="B212" s="192"/>
      <c r="C212" s="193"/>
      <c r="D212" s="193"/>
      <c r="E212" s="194" t="str">
        <f>Entries!$F$48</f>
        <v>M.Jones</v>
      </c>
      <c r="F212" s="195"/>
      <c r="G212" s="188"/>
      <c r="H212" s="180"/>
      <c r="I212" s="66"/>
      <c r="J212" s="66"/>
      <c r="K212" s="74"/>
      <c r="L212" s="73"/>
      <c r="M212" s="72"/>
      <c r="N212" s="76"/>
      <c r="O212" s="72"/>
      <c r="P212" s="73"/>
    </row>
    <row r="213" spans="1:16" ht="3" customHeight="1">
      <c r="A213" s="191"/>
      <c r="B213" s="192"/>
      <c r="C213" s="193"/>
      <c r="D213" s="193"/>
      <c r="E213" s="194"/>
      <c r="F213" s="195"/>
      <c r="G213" s="189"/>
      <c r="H213" s="181"/>
      <c r="I213" s="196">
        <f>IF(H208=H218,"",IF(H208="For",G218,IF(H218="For",G208,IF(H208&gt;H218,G208,G218))))</f>
      </c>
      <c r="J213" s="182"/>
      <c r="K213" s="74"/>
      <c r="L213" s="73"/>
      <c r="M213" s="72"/>
      <c r="N213" s="76"/>
      <c r="O213" s="72"/>
      <c r="P213" s="73"/>
    </row>
    <row r="214" spans="1:16" ht="3" customHeight="1">
      <c r="A214" s="191"/>
      <c r="B214" s="192"/>
      <c r="C214" s="193"/>
      <c r="D214" s="193"/>
      <c r="E214" s="194"/>
      <c r="F214" s="195"/>
      <c r="G214" s="189"/>
      <c r="H214" s="181"/>
      <c r="I214" s="196"/>
      <c r="J214" s="183"/>
      <c r="K214" s="74"/>
      <c r="L214" s="73"/>
      <c r="M214" s="72"/>
      <c r="N214" s="76"/>
      <c r="O214" s="72"/>
      <c r="P214" s="73"/>
    </row>
    <row r="215" spans="1:16" ht="3" customHeight="1">
      <c r="A215" s="191"/>
      <c r="B215" s="192"/>
      <c r="C215" s="193"/>
      <c r="D215" s="193"/>
      <c r="E215" s="194"/>
      <c r="F215" s="195"/>
      <c r="G215" s="189"/>
      <c r="H215" s="181"/>
      <c r="I215" s="196"/>
      <c r="J215" s="183"/>
      <c r="K215" s="74"/>
      <c r="L215" s="73"/>
      <c r="M215" s="72"/>
      <c r="N215" s="76"/>
      <c r="O215" s="72"/>
      <c r="P215" s="73"/>
    </row>
    <row r="216" spans="2:16" ht="4.5" customHeight="1">
      <c r="B216" s="65"/>
      <c r="C216" s="65"/>
      <c r="D216" s="65"/>
      <c r="E216" s="65"/>
      <c r="F216" s="65"/>
      <c r="G216" s="65"/>
      <c r="H216" s="65"/>
      <c r="I216" s="185"/>
      <c r="J216" s="184"/>
      <c r="K216" s="74"/>
      <c r="L216" s="73"/>
      <c r="M216" s="72"/>
      <c r="N216" s="76"/>
      <c r="O216" s="72"/>
      <c r="P216" s="73"/>
    </row>
    <row r="217" spans="2:16" ht="4.5" customHeight="1">
      <c r="B217" s="65"/>
      <c r="C217" s="65"/>
      <c r="D217" s="65"/>
      <c r="E217" s="65"/>
      <c r="F217" s="65"/>
      <c r="G217" s="65"/>
      <c r="H217" s="65"/>
      <c r="I217" s="188"/>
      <c r="J217" s="67"/>
      <c r="K217" s="72"/>
      <c r="L217" s="73"/>
      <c r="M217" s="72"/>
      <c r="N217" s="76"/>
      <c r="O217" s="72"/>
      <c r="P217" s="73"/>
    </row>
    <row r="218" spans="1:16" ht="3" customHeight="1">
      <c r="A218" s="191">
        <v>43</v>
      </c>
      <c r="B218" s="192"/>
      <c r="C218" s="193"/>
      <c r="D218" s="193"/>
      <c r="E218" s="194" t="str">
        <f>Entries!$F$49</f>
        <v>G.Beech</v>
      </c>
      <c r="F218" s="195"/>
      <c r="G218" s="185">
        <f>IF(E218="Bye",E222,IF(F218=F222,"",IF(F218="For",E222,IF(F222="For",E218,IF(F218&gt;F222,E218,E222)))))</f>
      </c>
      <c r="H218" s="182"/>
      <c r="I218" s="189"/>
      <c r="J218" s="67"/>
      <c r="K218" s="72"/>
      <c r="L218" s="73"/>
      <c r="M218" s="72"/>
      <c r="N218" s="76"/>
      <c r="O218" s="72"/>
      <c r="P218" s="73"/>
    </row>
    <row r="219" spans="1:16" ht="3" customHeight="1">
      <c r="A219" s="191"/>
      <c r="B219" s="192"/>
      <c r="C219" s="193"/>
      <c r="D219" s="193"/>
      <c r="E219" s="194"/>
      <c r="F219" s="195"/>
      <c r="G219" s="185"/>
      <c r="H219" s="183"/>
      <c r="I219" s="189"/>
      <c r="J219" s="67"/>
      <c r="K219" s="72"/>
      <c r="L219" s="73"/>
      <c r="M219" s="72"/>
      <c r="N219" s="76"/>
      <c r="O219" s="72"/>
      <c r="P219" s="73"/>
    </row>
    <row r="220" spans="1:16" ht="3" customHeight="1">
      <c r="A220" s="191"/>
      <c r="B220" s="192"/>
      <c r="C220" s="193"/>
      <c r="D220" s="193"/>
      <c r="E220" s="194"/>
      <c r="F220" s="195"/>
      <c r="G220" s="185"/>
      <c r="H220" s="183"/>
      <c r="I220" s="189"/>
      <c r="J220" s="67"/>
      <c r="K220" s="72"/>
      <c r="L220" s="73"/>
      <c r="M220" s="72"/>
      <c r="N220" s="76"/>
      <c r="O220" s="72"/>
      <c r="P220" s="73"/>
    </row>
    <row r="221" spans="1:16" ht="3" customHeight="1">
      <c r="A221" s="191"/>
      <c r="B221" s="192"/>
      <c r="C221" s="193"/>
      <c r="D221" s="193"/>
      <c r="E221" s="194"/>
      <c r="F221" s="195"/>
      <c r="G221" s="185"/>
      <c r="H221" s="184"/>
      <c r="I221" s="68"/>
      <c r="J221" s="69"/>
      <c r="K221" s="72"/>
      <c r="L221" s="73"/>
      <c r="M221" s="72"/>
      <c r="N221" s="76"/>
      <c r="O221" s="72"/>
      <c r="P221" s="73"/>
    </row>
    <row r="222" spans="1:16" ht="3" customHeight="1">
      <c r="A222" s="191">
        <v>44</v>
      </c>
      <c r="B222" s="192"/>
      <c r="C222" s="193"/>
      <c r="D222" s="193"/>
      <c r="E222" s="194" t="str">
        <f>Entries!$F$50</f>
        <v>K.Roberts</v>
      </c>
      <c r="F222" s="195"/>
      <c r="G222" s="188"/>
      <c r="H222" s="67"/>
      <c r="I222" s="65"/>
      <c r="J222" s="65"/>
      <c r="K222" s="72"/>
      <c r="L222" s="77"/>
      <c r="M222" s="72"/>
      <c r="N222" s="76"/>
      <c r="O222" s="72"/>
      <c r="P222" s="73"/>
    </row>
    <row r="223" spans="1:16" ht="3" customHeight="1">
      <c r="A223" s="191"/>
      <c r="B223" s="192"/>
      <c r="C223" s="193"/>
      <c r="D223" s="193"/>
      <c r="E223" s="194"/>
      <c r="F223" s="195"/>
      <c r="G223" s="189"/>
      <c r="H223" s="67"/>
      <c r="I223" s="65"/>
      <c r="J223" s="65"/>
      <c r="K223" s="197">
        <f>IF(J213=J233,"",IF(J213="For",I233,IF(J233="For",I213,IF(J213&gt;J233,I213,I233))))</f>
      </c>
      <c r="L223" s="202"/>
      <c r="M223" s="72"/>
      <c r="N223" s="76"/>
      <c r="O223" s="72"/>
      <c r="P223" s="73"/>
    </row>
    <row r="224" spans="1:16" ht="3" customHeight="1">
      <c r="A224" s="191"/>
      <c r="B224" s="192"/>
      <c r="C224" s="193"/>
      <c r="D224" s="193"/>
      <c r="E224" s="194"/>
      <c r="F224" s="195"/>
      <c r="G224" s="189"/>
      <c r="H224" s="67"/>
      <c r="I224" s="65"/>
      <c r="J224" s="65"/>
      <c r="K224" s="198"/>
      <c r="L224" s="203"/>
      <c r="M224" s="72"/>
      <c r="N224" s="76"/>
      <c r="O224" s="72"/>
      <c r="P224" s="73"/>
    </row>
    <row r="225" spans="1:16" ht="3" customHeight="1">
      <c r="A225" s="191"/>
      <c r="B225" s="192"/>
      <c r="C225" s="193"/>
      <c r="D225" s="193"/>
      <c r="E225" s="194"/>
      <c r="F225" s="195"/>
      <c r="G225" s="189"/>
      <c r="H225" s="67"/>
      <c r="I225" s="65"/>
      <c r="J225" s="65"/>
      <c r="K225" s="198"/>
      <c r="L225" s="203"/>
      <c r="M225" s="72"/>
      <c r="N225" s="76"/>
      <c r="O225" s="72"/>
      <c r="P225" s="73"/>
    </row>
    <row r="226" spans="2:16" ht="4.5" customHeight="1">
      <c r="B226" s="65"/>
      <c r="C226" s="65"/>
      <c r="D226" s="65"/>
      <c r="E226" s="65"/>
      <c r="F226" s="65"/>
      <c r="G226" s="65"/>
      <c r="H226" s="65"/>
      <c r="I226" s="65"/>
      <c r="J226" s="65"/>
      <c r="K226" s="198"/>
      <c r="L226" s="204"/>
      <c r="M226" s="72"/>
      <c r="N226" s="76"/>
      <c r="O226" s="72"/>
      <c r="P226" s="73"/>
    </row>
    <row r="227" spans="2:16" ht="4.5" customHeight="1">
      <c r="B227" s="65"/>
      <c r="C227" s="65"/>
      <c r="D227" s="65"/>
      <c r="E227" s="65"/>
      <c r="F227" s="65"/>
      <c r="G227" s="65"/>
      <c r="H227" s="65"/>
      <c r="I227" s="65"/>
      <c r="J227" s="65"/>
      <c r="K227" s="186"/>
      <c r="L227" s="75"/>
      <c r="M227" s="74"/>
      <c r="N227" s="74"/>
      <c r="O227" s="72"/>
      <c r="P227" s="73"/>
    </row>
    <row r="228" spans="1:16" ht="3" customHeight="1">
      <c r="A228" s="191">
        <v>45</v>
      </c>
      <c r="B228" s="192"/>
      <c r="C228" s="193"/>
      <c r="D228" s="193"/>
      <c r="E228" s="194" t="str">
        <f>Entries!$F$51</f>
        <v>B.Dixon</v>
      </c>
      <c r="F228" s="195"/>
      <c r="G228" s="185">
        <f>IF(E228="Bye",E232,IF(F228=F232,"",IF(F228="For",E232,IF(F232="For",E228,IF(F228&gt;F232,E228,E232)))))</f>
      </c>
      <c r="H228" s="182"/>
      <c r="I228" s="71"/>
      <c r="J228" s="71"/>
      <c r="K228" s="186"/>
      <c r="L228" s="75"/>
      <c r="M228" s="74"/>
      <c r="N228" s="74"/>
      <c r="O228" s="72"/>
      <c r="P228" s="73"/>
    </row>
    <row r="229" spans="1:16" ht="3" customHeight="1">
      <c r="A229" s="191"/>
      <c r="B229" s="192"/>
      <c r="C229" s="193"/>
      <c r="D229" s="193"/>
      <c r="E229" s="194"/>
      <c r="F229" s="195"/>
      <c r="G229" s="185"/>
      <c r="H229" s="183"/>
      <c r="I229" s="71"/>
      <c r="J229" s="71"/>
      <c r="K229" s="186"/>
      <c r="L229" s="75"/>
      <c r="M229" s="74"/>
      <c r="N229" s="74"/>
      <c r="O229" s="72"/>
      <c r="P229" s="73"/>
    </row>
    <row r="230" spans="1:16" ht="3" customHeight="1">
      <c r="A230" s="191"/>
      <c r="B230" s="192"/>
      <c r="C230" s="193"/>
      <c r="D230" s="193"/>
      <c r="E230" s="194"/>
      <c r="F230" s="195"/>
      <c r="G230" s="185"/>
      <c r="H230" s="183"/>
      <c r="I230" s="71"/>
      <c r="J230" s="71"/>
      <c r="K230" s="187"/>
      <c r="L230" s="75"/>
      <c r="M230" s="74"/>
      <c r="N230" s="74"/>
      <c r="O230" s="72"/>
      <c r="P230" s="73"/>
    </row>
    <row r="231" spans="1:16" ht="3" customHeight="1">
      <c r="A231" s="191"/>
      <c r="B231" s="192"/>
      <c r="C231" s="193"/>
      <c r="D231" s="193"/>
      <c r="E231" s="194"/>
      <c r="F231" s="195"/>
      <c r="G231" s="185"/>
      <c r="H231" s="184"/>
      <c r="I231" s="71"/>
      <c r="J231" s="71"/>
      <c r="K231" s="72"/>
      <c r="L231" s="76"/>
      <c r="M231" s="74"/>
      <c r="N231" s="74"/>
      <c r="O231" s="72"/>
      <c r="P231" s="73"/>
    </row>
    <row r="232" spans="1:16" ht="3" customHeight="1">
      <c r="A232" s="191">
        <v>46</v>
      </c>
      <c r="B232" s="192"/>
      <c r="C232" s="193"/>
      <c r="D232" s="193"/>
      <c r="E232" s="194" t="str">
        <f>Entries!$F$52</f>
        <v>Matt Brown</v>
      </c>
      <c r="F232" s="195"/>
      <c r="G232" s="188"/>
      <c r="H232" s="180"/>
      <c r="I232" s="68"/>
      <c r="J232" s="66"/>
      <c r="K232" s="72"/>
      <c r="L232" s="76"/>
      <c r="M232" s="74"/>
      <c r="N232" s="74"/>
      <c r="O232" s="72"/>
      <c r="P232" s="73"/>
    </row>
    <row r="233" spans="1:16" ht="3" customHeight="1">
      <c r="A233" s="191"/>
      <c r="B233" s="192"/>
      <c r="C233" s="193"/>
      <c r="D233" s="193"/>
      <c r="E233" s="194"/>
      <c r="F233" s="195"/>
      <c r="G233" s="189"/>
      <c r="H233" s="181"/>
      <c r="I233" s="185">
        <f>IF(H228=H238,"",IF(H228="For",G238,IF(H238="For",G228,IF(H228&gt;H238,G228,G238))))</f>
      </c>
      <c r="J233" s="182"/>
      <c r="K233" s="72"/>
      <c r="L233" s="76"/>
      <c r="M233" s="74"/>
      <c r="N233" s="74"/>
      <c r="O233" s="72"/>
      <c r="P233" s="73"/>
    </row>
    <row r="234" spans="1:16" ht="3" customHeight="1">
      <c r="A234" s="191"/>
      <c r="B234" s="192"/>
      <c r="C234" s="193"/>
      <c r="D234" s="193"/>
      <c r="E234" s="194"/>
      <c r="F234" s="195"/>
      <c r="G234" s="189"/>
      <c r="H234" s="181"/>
      <c r="I234" s="185"/>
      <c r="J234" s="183"/>
      <c r="K234" s="72"/>
      <c r="L234" s="76"/>
      <c r="M234" s="74"/>
      <c r="N234" s="74"/>
      <c r="O234" s="72"/>
      <c r="P234" s="73"/>
    </row>
    <row r="235" spans="1:16" ht="3" customHeight="1">
      <c r="A235" s="191"/>
      <c r="B235" s="192"/>
      <c r="C235" s="193"/>
      <c r="D235" s="193"/>
      <c r="E235" s="194"/>
      <c r="F235" s="195"/>
      <c r="G235" s="189"/>
      <c r="H235" s="181"/>
      <c r="I235" s="185"/>
      <c r="J235" s="183"/>
      <c r="K235" s="72"/>
      <c r="L235" s="76"/>
      <c r="M235" s="74"/>
      <c r="N235" s="74"/>
      <c r="O235" s="72"/>
      <c r="P235" s="73"/>
    </row>
    <row r="236" spans="2:16" ht="4.5" customHeight="1">
      <c r="B236" s="65"/>
      <c r="C236" s="65"/>
      <c r="D236" s="65"/>
      <c r="E236" s="65"/>
      <c r="F236" s="65"/>
      <c r="G236" s="65"/>
      <c r="H236" s="65"/>
      <c r="I236" s="185"/>
      <c r="J236" s="184"/>
      <c r="K236" s="72"/>
      <c r="L236" s="76"/>
      <c r="M236" s="74"/>
      <c r="N236" s="74"/>
      <c r="O236" s="72"/>
      <c r="P236" s="73"/>
    </row>
    <row r="237" spans="2:16" ht="4.5" customHeight="1">
      <c r="B237" s="65"/>
      <c r="C237" s="65"/>
      <c r="D237" s="65"/>
      <c r="E237" s="65"/>
      <c r="F237" s="65"/>
      <c r="G237" s="65"/>
      <c r="H237" s="65"/>
      <c r="I237" s="188"/>
      <c r="J237" s="67"/>
      <c r="K237" s="74"/>
      <c r="L237" s="74"/>
      <c r="M237" s="74"/>
      <c r="N237" s="74"/>
      <c r="O237" s="72"/>
      <c r="P237" s="73"/>
    </row>
    <row r="238" spans="1:16" ht="3" customHeight="1">
      <c r="A238" s="191">
        <v>47</v>
      </c>
      <c r="B238" s="192"/>
      <c r="C238" s="193"/>
      <c r="D238" s="193"/>
      <c r="E238" s="194" t="str">
        <f>Entries!$F$53</f>
        <v>M.Adams</v>
      </c>
      <c r="F238" s="195"/>
      <c r="G238" s="185">
        <f>IF(E238="Bye",E242,IF(F238=F242,"",IF(F238="For",E242,IF(F242="For",E238,IF(F238&gt;F242,E238,E242)))))</f>
      </c>
      <c r="H238" s="182"/>
      <c r="I238" s="189"/>
      <c r="J238" s="67"/>
      <c r="K238" s="74"/>
      <c r="L238" s="74"/>
      <c r="M238" s="74"/>
      <c r="N238" s="74"/>
      <c r="O238" s="72"/>
      <c r="P238" s="73"/>
    </row>
    <row r="239" spans="1:16" ht="3" customHeight="1">
      <c r="A239" s="191"/>
      <c r="B239" s="192"/>
      <c r="C239" s="193"/>
      <c r="D239" s="193"/>
      <c r="E239" s="194"/>
      <c r="F239" s="195"/>
      <c r="G239" s="185"/>
      <c r="H239" s="183"/>
      <c r="I239" s="189"/>
      <c r="J239" s="67"/>
      <c r="K239" s="74"/>
      <c r="L239" s="74"/>
      <c r="M239" s="74"/>
      <c r="N239" s="74"/>
      <c r="O239" s="72"/>
      <c r="P239" s="73"/>
    </row>
    <row r="240" spans="1:16" ht="3" customHeight="1">
      <c r="A240" s="191"/>
      <c r="B240" s="192"/>
      <c r="C240" s="193"/>
      <c r="D240" s="193"/>
      <c r="E240" s="194"/>
      <c r="F240" s="195"/>
      <c r="G240" s="185"/>
      <c r="H240" s="183"/>
      <c r="I240" s="189"/>
      <c r="J240" s="67"/>
      <c r="K240" s="74"/>
      <c r="L240" s="74"/>
      <c r="M240" s="74"/>
      <c r="N240" s="74"/>
      <c r="O240" s="72"/>
      <c r="P240" s="73"/>
    </row>
    <row r="241" spans="1:16" ht="3" customHeight="1">
      <c r="A241" s="191"/>
      <c r="B241" s="192"/>
      <c r="C241" s="193"/>
      <c r="D241" s="193"/>
      <c r="E241" s="194"/>
      <c r="F241" s="195"/>
      <c r="G241" s="185"/>
      <c r="H241" s="184"/>
      <c r="I241" s="68"/>
      <c r="J241" s="66"/>
      <c r="K241" s="74"/>
      <c r="L241" s="74"/>
      <c r="M241" s="74"/>
      <c r="N241" s="74"/>
      <c r="O241" s="72"/>
      <c r="P241" s="73"/>
    </row>
    <row r="242" spans="1:16" ht="3" customHeight="1">
      <c r="A242" s="191">
        <v>48</v>
      </c>
      <c r="B242" s="192"/>
      <c r="C242" s="193"/>
      <c r="D242" s="193"/>
      <c r="E242" s="194" t="str">
        <f>Entries!$F$54</f>
        <v>F.Leslie</v>
      </c>
      <c r="F242" s="195"/>
      <c r="G242" s="188"/>
      <c r="H242" s="67"/>
      <c r="I242" s="65"/>
      <c r="J242" s="65"/>
      <c r="K242" s="74"/>
      <c r="L242" s="74"/>
      <c r="M242" s="74"/>
      <c r="N242" s="74"/>
      <c r="O242" s="72"/>
      <c r="P242" s="77"/>
    </row>
    <row r="243" spans="1:16" ht="3" customHeight="1">
      <c r="A243" s="191"/>
      <c r="B243" s="192"/>
      <c r="C243" s="193"/>
      <c r="D243" s="193"/>
      <c r="E243" s="194"/>
      <c r="F243" s="195"/>
      <c r="G243" s="189"/>
      <c r="H243" s="67"/>
      <c r="I243" s="65"/>
      <c r="J243" s="65"/>
      <c r="K243" s="74"/>
      <c r="L243" s="74"/>
      <c r="M243" s="74"/>
      <c r="N243" s="74"/>
      <c r="O243" s="205">
        <f>IF(N203=N283,"",IF(N203="For",M283,IF(N283="For",M203,IF(N203&gt;N283,M203,M283))))</f>
      </c>
      <c r="P243" s="202"/>
    </row>
    <row r="244" spans="1:16" ht="3" customHeight="1">
      <c r="A244" s="191"/>
      <c r="B244" s="192"/>
      <c r="C244" s="193"/>
      <c r="D244" s="193"/>
      <c r="E244" s="194"/>
      <c r="F244" s="195"/>
      <c r="G244" s="189"/>
      <c r="H244" s="67"/>
      <c r="I244" s="65"/>
      <c r="J244" s="65"/>
      <c r="K244" s="74"/>
      <c r="L244" s="74"/>
      <c r="M244" s="74"/>
      <c r="N244" s="74"/>
      <c r="O244" s="205"/>
      <c r="P244" s="203"/>
    </row>
    <row r="245" spans="1:16" ht="3" customHeight="1">
      <c r="A245" s="191"/>
      <c r="B245" s="192"/>
      <c r="C245" s="193"/>
      <c r="D245" s="193"/>
      <c r="E245" s="194"/>
      <c r="F245" s="195"/>
      <c r="G245" s="189"/>
      <c r="H245" s="67"/>
      <c r="I245" s="65"/>
      <c r="J245" s="65"/>
      <c r="K245" s="74"/>
      <c r="L245" s="74"/>
      <c r="M245" s="74"/>
      <c r="N245" s="74"/>
      <c r="O245" s="205"/>
      <c r="P245" s="203"/>
    </row>
    <row r="246" spans="2:16" ht="4.5" customHeight="1">
      <c r="B246" s="65"/>
      <c r="C246" s="65"/>
      <c r="D246" s="65"/>
      <c r="E246" s="65"/>
      <c r="F246" s="65"/>
      <c r="G246" s="65"/>
      <c r="H246" s="65"/>
      <c r="I246" s="65"/>
      <c r="J246" s="65"/>
      <c r="K246" s="74"/>
      <c r="L246" s="74"/>
      <c r="M246" s="74"/>
      <c r="N246" s="74"/>
      <c r="O246" s="206"/>
      <c r="P246" s="204"/>
    </row>
    <row r="247" spans="2:16" ht="4.5" customHeight="1">
      <c r="B247" s="65"/>
      <c r="C247" s="65"/>
      <c r="D247" s="65"/>
      <c r="E247" s="65"/>
      <c r="F247" s="65"/>
      <c r="G247" s="65"/>
      <c r="H247" s="65"/>
      <c r="I247" s="65"/>
      <c r="J247" s="65"/>
      <c r="K247" s="74"/>
      <c r="L247" s="74"/>
      <c r="M247" s="74"/>
      <c r="N247" s="74"/>
      <c r="O247" s="186"/>
      <c r="P247" s="75"/>
    </row>
    <row r="248" spans="1:16" ht="3" customHeight="1">
      <c r="A248" s="191">
        <v>49</v>
      </c>
      <c r="B248" s="192"/>
      <c r="C248" s="193"/>
      <c r="D248" s="193"/>
      <c r="E248" s="194" t="str">
        <f>Entries!$F$55</f>
        <v>C.Anderson</v>
      </c>
      <c r="F248" s="195"/>
      <c r="G248" s="185">
        <f>IF(E248="Bye",E252,IF(F248=F252,"",IF(F248="For",E252,IF(F252="For",E248,IF(F248&gt;F252,E248,E252)))))</f>
      </c>
      <c r="H248" s="182"/>
      <c r="I248" s="65"/>
      <c r="J248" s="65"/>
      <c r="K248" s="74"/>
      <c r="L248" s="74"/>
      <c r="M248" s="74"/>
      <c r="N248" s="74"/>
      <c r="O248" s="186"/>
      <c r="P248" s="75"/>
    </row>
    <row r="249" spans="1:16" ht="3" customHeight="1">
      <c r="A249" s="191"/>
      <c r="B249" s="192"/>
      <c r="C249" s="193"/>
      <c r="D249" s="193"/>
      <c r="E249" s="194"/>
      <c r="F249" s="195"/>
      <c r="G249" s="185"/>
      <c r="H249" s="183"/>
      <c r="I249" s="65"/>
      <c r="J249" s="65"/>
      <c r="K249" s="74"/>
      <c r="L249" s="74"/>
      <c r="M249" s="74"/>
      <c r="N249" s="74"/>
      <c r="O249" s="186"/>
      <c r="P249" s="75"/>
    </row>
    <row r="250" spans="1:16" ht="3" customHeight="1">
      <c r="A250" s="191"/>
      <c r="B250" s="192"/>
      <c r="C250" s="193"/>
      <c r="D250" s="193"/>
      <c r="E250" s="194"/>
      <c r="F250" s="195"/>
      <c r="G250" s="185"/>
      <c r="H250" s="183"/>
      <c r="I250" s="65"/>
      <c r="J250" s="65"/>
      <c r="K250" s="74"/>
      <c r="L250" s="74"/>
      <c r="M250" s="74"/>
      <c r="N250" s="74"/>
      <c r="O250" s="187"/>
      <c r="P250" s="75"/>
    </row>
    <row r="251" spans="1:16" ht="3" customHeight="1">
      <c r="A251" s="191"/>
      <c r="B251" s="192"/>
      <c r="C251" s="193"/>
      <c r="D251" s="193"/>
      <c r="E251" s="194"/>
      <c r="F251" s="195"/>
      <c r="G251" s="185"/>
      <c r="H251" s="184"/>
      <c r="I251" s="65"/>
      <c r="J251" s="65"/>
      <c r="K251" s="74"/>
      <c r="L251" s="74"/>
      <c r="M251" s="74"/>
      <c r="N251" s="74"/>
      <c r="O251" s="68"/>
      <c r="P251" s="66"/>
    </row>
    <row r="252" spans="1:16" ht="3" customHeight="1">
      <c r="A252" s="191">
        <v>50</v>
      </c>
      <c r="B252" s="192"/>
      <c r="C252" s="193"/>
      <c r="D252" s="193"/>
      <c r="E252" s="194" t="str">
        <f>Entries!$F$56</f>
        <v>N.Allardice</v>
      </c>
      <c r="F252" s="195"/>
      <c r="G252" s="188"/>
      <c r="H252" s="180"/>
      <c r="I252" s="68"/>
      <c r="J252" s="66"/>
      <c r="K252" s="74"/>
      <c r="L252" s="74"/>
      <c r="M252" s="74"/>
      <c r="N252" s="74"/>
      <c r="O252" s="68"/>
      <c r="P252" s="66"/>
    </row>
    <row r="253" spans="1:16" ht="3" customHeight="1">
      <c r="A253" s="191"/>
      <c r="B253" s="192"/>
      <c r="C253" s="193"/>
      <c r="D253" s="193"/>
      <c r="E253" s="194"/>
      <c r="F253" s="195"/>
      <c r="G253" s="189"/>
      <c r="H253" s="181"/>
      <c r="I253" s="196">
        <f>IF(H248=H258,"",IF(H248="For",G258,IF(H258="For",G248,IF(H248&gt;H258,G248,G258))))</f>
      </c>
      <c r="J253" s="182"/>
      <c r="K253" s="74"/>
      <c r="L253" s="74"/>
      <c r="M253" s="74"/>
      <c r="N253" s="74"/>
      <c r="O253" s="68"/>
      <c r="P253" s="66"/>
    </row>
    <row r="254" spans="1:16" ht="3" customHeight="1">
      <c r="A254" s="191"/>
      <c r="B254" s="192"/>
      <c r="C254" s="193"/>
      <c r="D254" s="193"/>
      <c r="E254" s="194"/>
      <c r="F254" s="195"/>
      <c r="G254" s="189"/>
      <c r="H254" s="181"/>
      <c r="I254" s="196"/>
      <c r="J254" s="183"/>
      <c r="K254" s="74"/>
      <c r="L254" s="74"/>
      <c r="M254" s="74"/>
      <c r="N254" s="74"/>
      <c r="O254" s="68"/>
      <c r="P254" s="66"/>
    </row>
    <row r="255" spans="1:16" ht="3" customHeight="1">
      <c r="A255" s="191"/>
      <c r="B255" s="192"/>
      <c r="C255" s="193"/>
      <c r="D255" s="193"/>
      <c r="E255" s="194"/>
      <c r="F255" s="195"/>
      <c r="G255" s="189"/>
      <c r="H255" s="181"/>
      <c r="I255" s="196"/>
      <c r="J255" s="183"/>
      <c r="K255" s="74"/>
      <c r="L255" s="74"/>
      <c r="M255" s="74"/>
      <c r="N255" s="74"/>
      <c r="O255" s="68"/>
      <c r="P255" s="66"/>
    </row>
    <row r="256" spans="2:16" ht="4.5" customHeight="1">
      <c r="B256" s="65"/>
      <c r="C256" s="65"/>
      <c r="D256" s="65"/>
      <c r="E256" s="65"/>
      <c r="F256" s="65"/>
      <c r="G256" s="65"/>
      <c r="H256" s="65"/>
      <c r="I256" s="185"/>
      <c r="J256" s="184"/>
      <c r="K256" s="74"/>
      <c r="L256" s="74"/>
      <c r="M256" s="74"/>
      <c r="N256" s="74"/>
      <c r="O256" s="68"/>
      <c r="P256" s="66"/>
    </row>
    <row r="257" spans="2:16" ht="4.5" customHeight="1">
      <c r="B257" s="65"/>
      <c r="C257" s="65"/>
      <c r="D257" s="65"/>
      <c r="E257" s="65"/>
      <c r="F257" s="65"/>
      <c r="G257" s="65"/>
      <c r="H257" s="65"/>
      <c r="I257" s="188"/>
      <c r="J257" s="67"/>
      <c r="K257" s="72"/>
      <c r="L257" s="76"/>
      <c r="M257" s="74"/>
      <c r="N257" s="74"/>
      <c r="O257" s="68"/>
      <c r="P257" s="66"/>
    </row>
    <row r="258" spans="1:16" ht="3" customHeight="1">
      <c r="A258" s="191">
        <v>51</v>
      </c>
      <c r="B258" s="192"/>
      <c r="C258" s="193"/>
      <c r="D258" s="193"/>
      <c r="E258" s="194" t="str">
        <f>Entries!$F$57</f>
        <v>A.Earl</v>
      </c>
      <c r="F258" s="195"/>
      <c r="G258" s="185">
        <f>IF(E258="Bye",E262,IF(F258=F262,"",IF(F258="For",E262,IF(F262="For",E258,IF(F258&gt;F262,E258,E262)))))</f>
      </c>
      <c r="H258" s="182"/>
      <c r="I258" s="189"/>
      <c r="J258" s="67"/>
      <c r="K258" s="72"/>
      <c r="L258" s="76"/>
      <c r="M258" s="74"/>
      <c r="N258" s="74"/>
      <c r="O258" s="68"/>
      <c r="P258" s="66"/>
    </row>
    <row r="259" spans="1:16" ht="3" customHeight="1">
      <c r="A259" s="191"/>
      <c r="B259" s="192"/>
      <c r="C259" s="193"/>
      <c r="D259" s="193"/>
      <c r="E259" s="194"/>
      <c r="F259" s="195"/>
      <c r="G259" s="185"/>
      <c r="H259" s="183"/>
      <c r="I259" s="189"/>
      <c r="J259" s="67"/>
      <c r="K259" s="72"/>
      <c r="L259" s="76"/>
      <c r="M259" s="74"/>
      <c r="N259" s="74"/>
      <c r="O259" s="68"/>
      <c r="P259" s="66"/>
    </row>
    <row r="260" spans="1:16" ht="3" customHeight="1">
      <c r="A260" s="191"/>
      <c r="B260" s="192"/>
      <c r="C260" s="193"/>
      <c r="D260" s="193"/>
      <c r="E260" s="194"/>
      <c r="F260" s="195"/>
      <c r="G260" s="185"/>
      <c r="H260" s="183"/>
      <c r="I260" s="189"/>
      <c r="J260" s="67"/>
      <c r="K260" s="72"/>
      <c r="L260" s="76"/>
      <c r="M260" s="74"/>
      <c r="N260" s="74"/>
      <c r="O260" s="68"/>
      <c r="P260" s="66"/>
    </row>
    <row r="261" spans="1:16" ht="3" customHeight="1">
      <c r="A261" s="191"/>
      <c r="B261" s="192"/>
      <c r="C261" s="193"/>
      <c r="D261" s="193"/>
      <c r="E261" s="194"/>
      <c r="F261" s="195"/>
      <c r="G261" s="185"/>
      <c r="H261" s="184"/>
      <c r="I261" s="68"/>
      <c r="J261" s="69"/>
      <c r="K261" s="72"/>
      <c r="L261" s="76"/>
      <c r="M261" s="74"/>
      <c r="N261" s="74"/>
      <c r="O261" s="68"/>
      <c r="P261" s="66"/>
    </row>
    <row r="262" spans="1:16" ht="3" customHeight="1">
      <c r="A262" s="191">
        <v>52</v>
      </c>
      <c r="B262" s="192"/>
      <c r="C262" s="193"/>
      <c r="D262" s="193"/>
      <c r="E262" s="194" t="str">
        <f>Entries!$F$58</f>
        <v>R.Miles</v>
      </c>
      <c r="F262" s="195"/>
      <c r="G262" s="188"/>
      <c r="H262" s="67"/>
      <c r="I262" s="65"/>
      <c r="J262" s="65"/>
      <c r="K262" s="72"/>
      <c r="L262" s="76"/>
      <c r="M262" s="74"/>
      <c r="N262" s="74"/>
      <c r="O262" s="68"/>
      <c r="P262" s="66"/>
    </row>
    <row r="263" spans="1:16" ht="3" customHeight="1">
      <c r="A263" s="191"/>
      <c r="B263" s="192"/>
      <c r="C263" s="193"/>
      <c r="D263" s="193"/>
      <c r="E263" s="194"/>
      <c r="F263" s="195"/>
      <c r="G263" s="189"/>
      <c r="H263" s="67"/>
      <c r="I263" s="65"/>
      <c r="J263" s="65"/>
      <c r="K263" s="197">
        <f>IF(J253=J273,"",IF(J253="For",I273,IF(J273="For",I253,IF(J253&gt;J273,I253,I273))))</f>
      </c>
      <c r="L263" s="202"/>
      <c r="M263" s="74"/>
      <c r="N263" s="74"/>
      <c r="O263" s="68"/>
      <c r="P263" s="66"/>
    </row>
    <row r="264" spans="1:16" ht="3" customHeight="1">
      <c r="A264" s="191"/>
      <c r="B264" s="192"/>
      <c r="C264" s="193"/>
      <c r="D264" s="193"/>
      <c r="E264" s="194"/>
      <c r="F264" s="195"/>
      <c r="G264" s="189"/>
      <c r="H264" s="67"/>
      <c r="I264" s="65"/>
      <c r="J264" s="65"/>
      <c r="K264" s="198"/>
      <c r="L264" s="203"/>
      <c r="M264" s="74"/>
      <c r="N264" s="74"/>
      <c r="O264" s="68"/>
      <c r="P264" s="66"/>
    </row>
    <row r="265" spans="1:16" ht="3" customHeight="1">
      <c r="A265" s="191"/>
      <c r="B265" s="192"/>
      <c r="C265" s="193"/>
      <c r="D265" s="193"/>
      <c r="E265" s="194"/>
      <c r="F265" s="195"/>
      <c r="G265" s="189"/>
      <c r="H265" s="67"/>
      <c r="I265" s="65"/>
      <c r="J265" s="65"/>
      <c r="K265" s="198"/>
      <c r="L265" s="203"/>
      <c r="M265" s="74"/>
      <c r="N265" s="74"/>
      <c r="O265" s="68"/>
      <c r="P265" s="66"/>
    </row>
    <row r="266" spans="2:16" ht="4.5" customHeight="1">
      <c r="B266" s="65"/>
      <c r="C266" s="65"/>
      <c r="D266" s="65"/>
      <c r="E266" s="65"/>
      <c r="F266" s="65"/>
      <c r="G266" s="65"/>
      <c r="H266" s="65"/>
      <c r="I266" s="65"/>
      <c r="J266" s="65"/>
      <c r="K266" s="199"/>
      <c r="L266" s="204"/>
      <c r="M266" s="74"/>
      <c r="N266" s="74"/>
      <c r="O266" s="68"/>
      <c r="P266" s="66"/>
    </row>
    <row r="267" spans="2:16" ht="4.5" customHeight="1">
      <c r="B267" s="65"/>
      <c r="C267" s="65"/>
      <c r="D267" s="65"/>
      <c r="E267" s="65"/>
      <c r="F267" s="65"/>
      <c r="G267" s="65"/>
      <c r="H267" s="65"/>
      <c r="I267" s="65"/>
      <c r="J267" s="65"/>
      <c r="K267" s="186"/>
      <c r="L267" s="70"/>
      <c r="M267" s="72"/>
      <c r="N267" s="76"/>
      <c r="O267" s="68"/>
      <c r="P267" s="66"/>
    </row>
    <row r="268" spans="1:16" ht="3" customHeight="1">
      <c r="A268" s="191">
        <v>53</v>
      </c>
      <c r="B268" s="192"/>
      <c r="C268" s="193"/>
      <c r="D268" s="193"/>
      <c r="E268" s="194" t="str">
        <f>Entries!$F$59</f>
        <v>S.Clarke</v>
      </c>
      <c r="F268" s="195"/>
      <c r="G268" s="185">
        <f>IF(E268="Bye",E272,IF(F268=F272,"",IF(F268="For",E272,IF(F272="For",E268,IF(F268&gt;F272,E268,E272)))))</f>
      </c>
      <c r="H268" s="182"/>
      <c r="I268" s="71"/>
      <c r="J268" s="71"/>
      <c r="K268" s="186"/>
      <c r="L268" s="70"/>
      <c r="M268" s="72"/>
      <c r="N268" s="76"/>
      <c r="O268" s="68"/>
      <c r="P268" s="66"/>
    </row>
    <row r="269" spans="1:16" ht="3" customHeight="1">
      <c r="A269" s="191"/>
      <c r="B269" s="192"/>
      <c r="C269" s="193"/>
      <c r="D269" s="193"/>
      <c r="E269" s="194"/>
      <c r="F269" s="195"/>
      <c r="G269" s="185"/>
      <c r="H269" s="183"/>
      <c r="I269" s="71"/>
      <c r="J269" s="71"/>
      <c r="K269" s="186"/>
      <c r="L269" s="70"/>
      <c r="M269" s="72"/>
      <c r="N269" s="76"/>
      <c r="O269" s="68"/>
      <c r="P269" s="66"/>
    </row>
    <row r="270" spans="1:16" ht="3" customHeight="1">
      <c r="A270" s="191"/>
      <c r="B270" s="192"/>
      <c r="C270" s="193"/>
      <c r="D270" s="193"/>
      <c r="E270" s="194"/>
      <c r="F270" s="195"/>
      <c r="G270" s="185"/>
      <c r="H270" s="183"/>
      <c r="I270" s="71"/>
      <c r="J270" s="71"/>
      <c r="K270" s="187"/>
      <c r="L270" s="70"/>
      <c r="M270" s="72"/>
      <c r="N270" s="76"/>
      <c r="O270" s="68"/>
      <c r="P270" s="66"/>
    </row>
    <row r="271" spans="1:16" ht="3" customHeight="1">
      <c r="A271" s="191"/>
      <c r="B271" s="192"/>
      <c r="C271" s="193"/>
      <c r="D271" s="193"/>
      <c r="E271" s="194"/>
      <c r="F271" s="195"/>
      <c r="G271" s="185"/>
      <c r="H271" s="184"/>
      <c r="I271" s="71"/>
      <c r="J271" s="71"/>
      <c r="K271" s="72"/>
      <c r="L271" s="73"/>
      <c r="M271" s="72"/>
      <c r="N271" s="76"/>
      <c r="O271" s="68"/>
      <c r="P271" s="66"/>
    </row>
    <row r="272" spans="1:16" ht="3" customHeight="1">
      <c r="A272" s="191">
        <v>54</v>
      </c>
      <c r="B272" s="192"/>
      <c r="C272" s="193"/>
      <c r="D272" s="193"/>
      <c r="E272" s="194" t="str">
        <f>Entries!$F$60</f>
        <v>J.Doyle</v>
      </c>
      <c r="F272" s="195"/>
      <c r="G272" s="188"/>
      <c r="H272" s="180"/>
      <c r="I272" s="68"/>
      <c r="J272" s="66"/>
      <c r="K272" s="72"/>
      <c r="L272" s="73"/>
      <c r="M272" s="72"/>
      <c r="N272" s="76"/>
      <c r="O272" s="68"/>
      <c r="P272" s="66"/>
    </row>
    <row r="273" spans="1:16" ht="3" customHeight="1">
      <c r="A273" s="191"/>
      <c r="B273" s="192"/>
      <c r="C273" s="193"/>
      <c r="D273" s="193"/>
      <c r="E273" s="194"/>
      <c r="F273" s="195"/>
      <c r="G273" s="189"/>
      <c r="H273" s="181"/>
      <c r="I273" s="185">
        <f>IF(H268=H278,"",IF(H268="For",G278,IF(H278="For",G268,IF(H268&gt;H278,G268,G278))))</f>
      </c>
      <c r="J273" s="182"/>
      <c r="K273" s="72"/>
      <c r="L273" s="73"/>
      <c r="M273" s="72"/>
      <c r="N273" s="76"/>
      <c r="O273" s="68"/>
      <c r="P273" s="66"/>
    </row>
    <row r="274" spans="1:16" ht="3" customHeight="1">
      <c r="A274" s="191"/>
      <c r="B274" s="192"/>
      <c r="C274" s="193"/>
      <c r="D274" s="193"/>
      <c r="E274" s="194"/>
      <c r="F274" s="195"/>
      <c r="G274" s="189"/>
      <c r="H274" s="181"/>
      <c r="I274" s="185"/>
      <c r="J274" s="183"/>
      <c r="K274" s="72"/>
      <c r="L274" s="73"/>
      <c r="M274" s="72"/>
      <c r="N274" s="76"/>
      <c r="O274" s="68"/>
      <c r="P274" s="66"/>
    </row>
    <row r="275" spans="1:16" ht="3" customHeight="1">
      <c r="A275" s="191"/>
      <c r="B275" s="192"/>
      <c r="C275" s="193"/>
      <c r="D275" s="193"/>
      <c r="E275" s="194"/>
      <c r="F275" s="195"/>
      <c r="G275" s="189"/>
      <c r="H275" s="181"/>
      <c r="I275" s="185"/>
      <c r="J275" s="183"/>
      <c r="K275" s="72"/>
      <c r="L275" s="73"/>
      <c r="M275" s="72"/>
      <c r="N275" s="76"/>
      <c r="O275" s="68"/>
      <c r="P275" s="66"/>
    </row>
    <row r="276" spans="2:16" ht="4.5" customHeight="1">
      <c r="B276" s="65"/>
      <c r="C276" s="65"/>
      <c r="D276" s="65"/>
      <c r="E276" s="65"/>
      <c r="F276" s="65"/>
      <c r="G276" s="65"/>
      <c r="H276" s="65"/>
      <c r="I276" s="185"/>
      <c r="J276" s="184"/>
      <c r="K276" s="72"/>
      <c r="L276" s="73"/>
      <c r="M276" s="72"/>
      <c r="N276" s="76"/>
      <c r="O276" s="68"/>
      <c r="P276" s="66"/>
    </row>
    <row r="277" spans="2:16" ht="4.5" customHeight="1">
      <c r="B277" s="65"/>
      <c r="C277" s="65"/>
      <c r="D277" s="65"/>
      <c r="E277" s="65"/>
      <c r="F277" s="65"/>
      <c r="G277" s="65"/>
      <c r="H277" s="65"/>
      <c r="I277" s="188"/>
      <c r="J277" s="67"/>
      <c r="K277" s="74"/>
      <c r="L277" s="73"/>
      <c r="M277" s="72"/>
      <c r="N277" s="76"/>
      <c r="O277" s="68"/>
      <c r="P277" s="66"/>
    </row>
    <row r="278" spans="1:16" ht="3" customHeight="1">
      <c r="A278" s="191">
        <v>55</v>
      </c>
      <c r="B278" s="192"/>
      <c r="C278" s="193"/>
      <c r="D278" s="193"/>
      <c r="E278" s="194" t="str">
        <f>Entries!$F$61</f>
        <v>G.Soper</v>
      </c>
      <c r="F278" s="195"/>
      <c r="G278" s="185">
        <f>IF(E278="Bye",E282,IF(F278=F282,"",IF(F278="For",E282,IF(F282="For",E278,IF(F278&gt;F282,E278,E282)))))</f>
      </c>
      <c r="H278" s="182"/>
      <c r="I278" s="189"/>
      <c r="J278" s="67"/>
      <c r="K278" s="74"/>
      <c r="L278" s="73"/>
      <c r="M278" s="72"/>
      <c r="N278" s="76"/>
      <c r="O278" s="68"/>
      <c r="P278" s="66"/>
    </row>
    <row r="279" spans="1:16" ht="3" customHeight="1">
      <c r="A279" s="191"/>
      <c r="B279" s="192"/>
      <c r="C279" s="193"/>
      <c r="D279" s="193"/>
      <c r="E279" s="194"/>
      <c r="F279" s="195"/>
      <c r="G279" s="185"/>
      <c r="H279" s="183"/>
      <c r="I279" s="189"/>
      <c r="J279" s="67"/>
      <c r="K279" s="74"/>
      <c r="L279" s="73"/>
      <c r="M279" s="72"/>
      <c r="N279" s="76"/>
      <c r="O279" s="68"/>
      <c r="P279" s="66"/>
    </row>
    <row r="280" spans="1:16" ht="3" customHeight="1">
      <c r="A280" s="191"/>
      <c r="B280" s="192"/>
      <c r="C280" s="193"/>
      <c r="D280" s="193"/>
      <c r="E280" s="194"/>
      <c r="F280" s="195"/>
      <c r="G280" s="185"/>
      <c r="H280" s="183"/>
      <c r="I280" s="189"/>
      <c r="J280" s="67"/>
      <c r="K280" s="74"/>
      <c r="L280" s="73"/>
      <c r="M280" s="72"/>
      <c r="N280" s="76"/>
      <c r="O280" s="68"/>
      <c r="P280" s="66"/>
    </row>
    <row r="281" spans="1:16" ht="3" customHeight="1">
      <c r="A281" s="191"/>
      <c r="B281" s="192"/>
      <c r="C281" s="193"/>
      <c r="D281" s="193"/>
      <c r="E281" s="194"/>
      <c r="F281" s="195"/>
      <c r="G281" s="185"/>
      <c r="H281" s="184"/>
      <c r="I281" s="68"/>
      <c r="J281" s="66"/>
      <c r="K281" s="74"/>
      <c r="L281" s="73"/>
      <c r="M281" s="72"/>
      <c r="N281" s="76"/>
      <c r="O281" s="68"/>
      <c r="P281" s="66"/>
    </row>
    <row r="282" spans="1:16" ht="3" customHeight="1">
      <c r="A282" s="191">
        <v>56</v>
      </c>
      <c r="B282" s="192"/>
      <c r="C282" s="193"/>
      <c r="D282" s="193"/>
      <c r="E282" s="194" t="str">
        <f>Entries!$F$62</f>
        <v>S.Baker</v>
      </c>
      <c r="F282" s="195"/>
      <c r="G282" s="188"/>
      <c r="H282" s="67"/>
      <c r="I282" s="65"/>
      <c r="J282" s="65"/>
      <c r="K282" s="74"/>
      <c r="L282" s="73"/>
      <c r="M282" s="72"/>
      <c r="N282" s="76"/>
      <c r="O282" s="68"/>
      <c r="P282" s="66"/>
    </row>
    <row r="283" spans="1:16" ht="3" customHeight="1">
      <c r="A283" s="191"/>
      <c r="B283" s="192"/>
      <c r="C283" s="193"/>
      <c r="D283" s="193"/>
      <c r="E283" s="194"/>
      <c r="F283" s="195"/>
      <c r="G283" s="189"/>
      <c r="H283" s="67"/>
      <c r="I283" s="65"/>
      <c r="J283" s="65"/>
      <c r="K283" s="74"/>
      <c r="L283" s="73"/>
      <c r="M283" s="197">
        <f>IF(L263=L303,"",IF(L263="For",K303,IF(L303="For",K263,IF(L263&gt;L303,K263,K303))))</f>
      </c>
      <c r="N283" s="202"/>
      <c r="O283" s="68"/>
      <c r="P283" s="66"/>
    </row>
    <row r="284" spans="1:16" ht="3" customHeight="1">
      <c r="A284" s="191"/>
      <c r="B284" s="192"/>
      <c r="C284" s="193"/>
      <c r="D284" s="193"/>
      <c r="E284" s="194"/>
      <c r="F284" s="195"/>
      <c r="G284" s="189"/>
      <c r="H284" s="67"/>
      <c r="I284" s="65"/>
      <c r="J284" s="65"/>
      <c r="K284" s="74"/>
      <c r="L284" s="73"/>
      <c r="M284" s="198"/>
      <c r="N284" s="203"/>
      <c r="O284" s="68"/>
      <c r="P284" s="66"/>
    </row>
    <row r="285" spans="1:16" ht="3" customHeight="1">
      <c r="A285" s="191"/>
      <c r="B285" s="192"/>
      <c r="C285" s="193"/>
      <c r="D285" s="193"/>
      <c r="E285" s="194"/>
      <c r="F285" s="195"/>
      <c r="G285" s="189"/>
      <c r="H285" s="67"/>
      <c r="I285" s="65"/>
      <c r="J285" s="65"/>
      <c r="K285" s="74"/>
      <c r="L285" s="73"/>
      <c r="M285" s="198"/>
      <c r="N285" s="203"/>
      <c r="O285" s="68"/>
      <c r="P285" s="66"/>
    </row>
    <row r="286" spans="2:16" ht="4.5" customHeight="1">
      <c r="B286" s="65"/>
      <c r="C286" s="65"/>
      <c r="D286" s="65"/>
      <c r="E286" s="65"/>
      <c r="F286" s="65"/>
      <c r="G286" s="65"/>
      <c r="H286" s="65"/>
      <c r="I286" s="65"/>
      <c r="J286" s="65"/>
      <c r="K286" s="74"/>
      <c r="L286" s="73"/>
      <c r="M286" s="199"/>
      <c r="N286" s="204"/>
      <c r="O286" s="68"/>
      <c r="P286" s="66"/>
    </row>
    <row r="287" spans="2:16" ht="4.5" customHeight="1">
      <c r="B287" s="65"/>
      <c r="C287" s="65"/>
      <c r="D287" s="65"/>
      <c r="E287" s="65"/>
      <c r="F287" s="65"/>
      <c r="G287" s="65"/>
      <c r="H287" s="65"/>
      <c r="I287" s="65"/>
      <c r="J287" s="65"/>
      <c r="K287" s="74"/>
      <c r="L287" s="73"/>
      <c r="M287" s="186"/>
      <c r="N287" s="75"/>
      <c r="O287" s="66"/>
      <c r="P287" s="66"/>
    </row>
    <row r="288" spans="1:16" ht="3" customHeight="1">
      <c r="A288" s="191">
        <v>57</v>
      </c>
      <c r="B288" s="192"/>
      <c r="C288" s="193"/>
      <c r="D288" s="193"/>
      <c r="E288" s="194" t="str">
        <f>Entries!$F$63</f>
        <v>Bye</v>
      </c>
      <c r="F288" s="195"/>
      <c r="G288" s="185" t="str">
        <f>IF(E288="Bye",E292,IF(F288=F292,"",IF(F288="For",E292,IF(F292="For",E288,IF(F288&gt;F292,E288,E292)))))</f>
        <v>T.Barry</v>
      </c>
      <c r="H288" s="182"/>
      <c r="I288" s="65"/>
      <c r="J288" s="65"/>
      <c r="K288" s="74"/>
      <c r="L288" s="73"/>
      <c r="M288" s="186"/>
      <c r="N288" s="75"/>
      <c r="O288" s="66"/>
      <c r="P288" s="66"/>
    </row>
    <row r="289" spans="1:16" ht="3" customHeight="1">
      <c r="A289" s="191"/>
      <c r="B289" s="192"/>
      <c r="C289" s="193"/>
      <c r="D289" s="193"/>
      <c r="E289" s="194"/>
      <c r="F289" s="195"/>
      <c r="G289" s="185"/>
      <c r="H289" s="183"/>
      <c r="I289" s="65"/>
      <c r="J289" s="65"/>
      <c r="K289" s="74"/>
      <c r="L289" s="73"/>
      <c r="M289" s="186"/>
      <c r="N289" s="75"/>
      <c r="O289" s="66"/>
      <c r="P289" s="66"/>
    </row>
    <row r="290" spans="1:16" ht="3" customHeight="1">
      <c r="A290" s="191"/>
      <c r="B290" s="192"/>
      <c r="C290" s="193"/>
      <c r="D290" s="193"/>
      <c r="E290" s="194"/>
      <c r="F290" s="195"/>
      <c r="G290" s="185"/>
      <c r="H290" s="183"/>
      <c r="I290" s="65"/>
      <c r="J290" s="65"/>
      <c r="K290" s="74"/>
      <c r="L290" s="73"/>
      <c r="M290" s="187"/>
      <c r="N290" s="75"/>
      <c r="O290" s="66"/>
      <c r="P290" s="66"/>
    </row>
    <row r="291" spans="1:16" ht="3" customHeight="1">
      <c r="A291" s="191"/>
      <c r="B291" s="192"/>
      <c r="C291" s="193"/>
      <c r="D291" s="193"/>
      <c r="E291" s="194"/>
      <c r="F291" s="195"/>
      <c r="G291" s="185"/>
      <c r="H291" s="184"/>
      <c r="I291" s="65"/>
      <c r="J291" s="65"/>
      <c r="K291" s="74"/>
      <c r="L291" s="73"/>
      <c r="M291" s="82"/>
      <c r="N291" s="83"/>
      <c r="O291" s="66"/>
      <c r="P291" s="66"/>
    </row>
    <row r="292" spans="1:16" ht="3" customHeight="1">
      <c r="A292" s="191">
        <v>58</v>
      </c>
      <c r="B292" s="192"/>
      <c r="C292" s="193"/>
      <c r="D292" s="193"/>
      <c r="E292" s="194" t="str">
        <f>Entries!$F$64</f>
        <v>T.Barry</v>
      </c>
      <c r="F292" s="195"/>
      <c r="G292" s="188"/>
      <c r="H292" s="180"/>
      <c r="I292" s="66"/>
      <c r="J292" s="66"/>
      <c r="K292" s="74"/>
      <c r="L292" s="73"/>
      <c r="M292" s="68"/>
      <c r="N292" s="66"/>
      <c r="O292" s="66"/>
      <c r="P292" s="66"/>
    </row>
    <row r="293" spans="1:16" ht="3" customHeight="1">
      <c r="A293" s="191"/>
      <c r="B293" s="192"/>
      <c r="C293" s="193"/>
      <c r="D293" s="193"/>
      <c r="E293" s="194"/>
      <c r="F293" s="195"/>
      <c r="G293" s="189"/>
      <c r="H293" s="181"/>
      <c r="I293" s="196">
        <f>IF(H288=H298,"",IF(H288="For",G298,IF(H298="For",G288,IF(H288&gt;H298,G288,G298))))</f>
      </c>
      <c r="J293" s="182"/>
      <c r="K293" s="74"/>
      <c r="L293" s="73"/>
      <c r="M293" s="68"/>
      <c r="N293" s="66"/>
      <c r="O293" s="65"/>
      <c r="P293" s="65"/>
    </row>
    <row r="294" spans="1:16" ht="3" customHeight="1">
      <c r="A294" s="191"/>
      <c r="B294" s="192"/>
      <c r="C294" s="193"/>
      <c r="D294" s="193"/>
      <c r="E294" s="194"/>
      <c r="F294" s="195"/>
      <c r="G294" s="189"/>
      <c r="H294" s="181"/>
      <c r="I294" s="196"/>
      <c r="J294" s="183"/>
      <c r="K294" s="74"/>
      <c r="L294" s="73"/>
      <c r="M294" s="68"/>
      <c r="N294" s="66"/>
      <c r="O294" s="65"/>
      <c r="P294" s="65"/>
    </row>
    <row r="295" spans="1:16" ht="3" customHeight="1">
      <c r="A295" s="191"/>
      <c r="B295" s="192"/>
      <c r="C295" s="193"/>
      <c r="D295" s="193"/>
      <c r="E295" s="194"/>
      <c r="F295" s="195"/>
      <c r="G295" s="189"/>
      <c r="H295" s="181"/>
      <c r="I295" s="196"/>
      <c r="J295" s="183"/>
      <c r="K295" s="74"/>
      <c r="L295" s="73"/>
      <c r="M295" s="68"/>
      <c r="N295" s="66"/>
      <c r="O295" s="65"/>
      <c r="P295" s="65"/>
    </row>
    <row r="296" spans="2:16" ht="4.5" customHeight="1">
      <c r="B296" s="65"/>
      <c r="C296" s="65"/>
      <c r="D296" s="65"/>
      <c r="E296" s="65"/>
      <c r="F296" s="65"/>
      <c r="G296" s="65"/>
      <c r="H296" s="65"/>
      <c r="I296" s="185"/>
      <c r="J296" s="184"/>
      <c r="K296" s="74"/>
      <c r="L296" s="73"/>
      <c r="M296" s="68"/>
      <c r="N296" s="66"/>
      <c r="O296" s="65"/>
      <c r="P296" s="65"/>
    </row>
    <row r="297" spans="2:16" ht="4.5" customHeight="1">
      <c r="B297" s="65"/>
      <c r="C297" s="65"/>
      <c r="D297" s="65"/>
      <c r="E297" s="65"/>
      <c r="F297" s="65"/>
      <c r="G297" s="65"/>
      <c r="H297" s="65"/>
      <c r="I297" s="188"/>
      <c r="J297" s="67"/>
      <c r="K297" s="72"/>
      <c r="L297" s="73"/>
      <c r="M297" s="68"/>
      <c r="N297" s="66"/>
      <c r="O297" s="65"/>
      <c r="P297" s="65"/>
    </row>
    <row r="298" spans="1:16" ht="3" customHeight="1">
      <c r="A298" s="191">
        <v>59</v>
      </c>
      <c r="B298" s="192"/>
      <c r="C298" s="193"/>
      <c r="D298" s="193"/>
      <c r="E298" s="194" t="str">
        <f>Entries!$F$65</f>
        <v>Bye</v>
      </c>
      <c r="F298" s="195"/>
      <c r="G298" s="185" t="str">
        <f>IF(E298="Bye",E302,IF(F298=F302,"",IF(F298="For",E302,IF(F302="For",E298,IF(F298&gt;F302,E298,E302)))))</f>
        <v>Mick Brown</v>
      </c>
      <c r="H298" s="182"/>
      <c r="I298" s="189"/>
      <c r="J298" s="67"/>
      <c r="K298" s="72"/>
      <c r="L298" s="73"/>
      <c r="M298" s="68"/>
      <c r="N298" s="66"/>
      <c r="O298" s="65"/>
      <c r="P298" s="65"/>
    </row>
    <row r="299" spans="1:16" ht="3" customHeight="1">
      <c r="A299" s="191"/>
      <c r="B299" s="192"/>
      <c r="C299" s="193"/>
      <c r="D299" s="193"/>
      <c r="E299" s="194"/>
      <c r="F299" s="195"/>
      <c r="G299" s="185"/>
      <c r="H299" s="183"/>
      <c r="I299" s="189"/>
      <c r="J299" s="67"/>
      <c r="K299" s="72"/>
      <c r="L299" s="73"/>
      <c r="M299" s="68"/>
      <c r="N299" s="66"/>
      <c r="O299" s="65"/>
      <c r="P299" s="65"/>
    </row>
    <row r="300" spans="1:16" ht="3" customHeight="1">
      <c r="A300" s="191"/>
      <c r="B300" s="192"/>
      <c r="C300" s="193"/>
      <c r="D300" s="193"/>
      <c r="E300" s="194"/>
      <c r="F300" s="195"/>
      <c r="G300" s="185"/>
      <c r="H300" s="183"/>
      <c r="I300" s="189"/>
      <c r="J300" s="67"/>
      <c r="K300" s="72"/>
      <c r="L300" s="73"/>
      <c r="M300" s="68"/>
      <c r="N300" s="66"/>
      <c r="O300" s="65"/>
      <c r="P300" s="65"/>
    </row>
    <row r="301" spans="1:16" ht="3" customHeight="1">
      <c r="A301" s="191"/>
      <c r="B301" s="192"/>
      <c r="C301" s="193"/>
      <c r="D301" s="193"/>
      <c r="E301" s="194"/>
      <c r="F301" s="195"/>
      <c r="G301" s="185"/>
      <c r="H301" s="184"/>
      <c r="I301" s="68"/>
      <c r="J301" s="69"/>
      <c r="K301" s="72"/>
      <c r="L301" s="73"/>
      <c r="M301" s="68"/>
      <c r="N301" s="66"/>
      <c r="O301" s="65"/>
      <c r="P301" s="65"/>
    </row>
    <row r="302" spans="1:16" ht="3" customHeight="1">
      <c r="A302" s="191">
        <v>60</v>
      </c>
      <c r="B302" s="192"/>
      <c r="C302" s="193"/>
      <c r="D302" s="193"/>
      <c r="E302" s="194" t="str">
        <f>Entries!$F$66</f>
        <v>Mick Brown</v>
      </c>
      <c r="F302" s="195"/>
      <c r="G302" s="188"/>
      <c r="H302" s="67"/>
      <c r="I302" s="65"/>
      <c r="J302" s="65"/>
      <c r="K302" s="72"/>
      <c r="L302" s="77"/>
      <c r="M302" s="68"/>
      <c r="N302" s="66"/>
      <c r="O302" s="65"/>
      <c r="P302" s="65"/>
    </row>
    <row r="303" spans="1:16" ht="3" customHeight="1">
      <c r="A303" s="191"/>
      <c r="B303" s="192"/>
      <c r="C303" s="193"/>
      <c r="D303" s="193"/>
      <c r="E303" s="194"/>
      <c r="F303" s="195"/>
      <c r="G303" s="189"/>
      <c r="H303" s="67"/>
      <c r="I303" s="65"/>
      <c r="J303" s="65"/>
      <c r="K303" s="197">
        <f>IF(J293=J313,"",IF(J293="For",I313,IF(J313="For",I293,IF(J293&gt;J313,I293,I313))))</f>
      </c>
      <c r="L303" s="202"/>
      <c r="M303" s="68"/>
      <c r="N303" s="66"/>
      <c r="O303" s="65"/>
      <c r="P303" s="65"/>
    </row>
    <row r="304" spans="1:16" ht="3" customHeight="1">
      <c r="A304" s="191"/>
      <c r="B304" s="192"/>
      <c r="C304" s="193"/>
      <c r="D304" s="193"/>
      <c r="E304" s="194"/>
      <c r="F304" s="195"/>
      <c r="G304" s="189"/>
      <c r="H304" s="67"/>
      <c r="I304" s="65"/>
      <c r="J304" s="65"/>
      <c r="K304" s="198"/>
      <c r="L304" s="203"/>
      <c r="M304" s="68"/>
      <c r="N304" s="66"/>
      <c r="O304" s="65"/>
      <c r="P304" s="65"/>
    </row>
    <row r="305" spans="1:16" ht="3" customHeight="1">
      <c r="A305" s="191"/>
      <c r="B305" s="192"/>
      <c r="C305" s="193"/>
      <c r="D305" s="193"/>
      <c r="E305" s="194"/>
      <c r="F305" s="195"/>
      <c r="G305" s="189"/>
      <c r="H305" s="67"/>
      <c r="I305" s="65"/>
      <c r="J305" s="65"/>
      <c r="K305" s="198"/>
      <c r="L305" s="203"/>
      <c r="M305" s="68"/>
      <c r="N305" s="66"/>
      <c r="O305" s="65"/>
      <c r="P305" s="65"/>
    </row>
    <row r="306" spans="2:16" ht="4.5" customHeight="1">
      <c r="B306" s="65"/>
      <c r="C306" s="65"/>
      <c r="D306" s="65"/>
      <c r="E306" s="65"/>
      <c r="F306" s="65"/>
      <c r="G306" s="65"/>
      <c r="H306" s="65"/>
      <c r="I306" s="65"/>
      <c r="J306" s="65"/>
      <c r="K306" s="198"/>
      <c r="L306" s="204"/>
      <c r="M306" s="68"/>
      <c r="N306" s="66"/>
      <c r="O306" s="65"/>
      <c r="P306" s="65"/>
    </row>
    <row r="307" spans="2:16" ht="4.5" customHeight="1">
      <c r="B307" s="65"/>
      <c r="C307" s="65"/>
      <c r="D307" s="65"/>
      <c r="E307" s="65"/>
      <c r="F307" s="65"/>
      <c r="G307" s="65"/>
      <c r="H307" s="65"/>
      <c r="I307" s="65"/>
      <c r="J307" s="65"/>
      <c r="K307" s="186"/>
      <c r="L307" s="75"/>
      <c r="M307" s="65"/>
      <c r="N307" s="65"/>
      <c r="O307" s="65"/>
      <c r="P307" s="65"/>
    </row>
    <row r="308" spans="1:16" ht="3" customHeight="1">
      <c r="A308" s="191">
        <v>61</v>
      </c>
      <c r="B308" s="192"/>
      <c r="C308" s="193"/>
      <c r="D308" s="193"/>
      <c r="E308" s="194" t="str">
        <f>Entries!$F$67</f>
        <v>Bye</v>
      </c>
      <c r="F308" s="195"/>
      <c r="G308" s="185" t="str">
        <f>IF(E308="Bye",E312,IF(F308=F312,"",IF(F308="For",E312,IF(F312="For",E308,IF(F308&gt;F312,E308,E312)))))</f>
        <v>N.France</v>
      </c>
      <c r="H308" s="182"/>
      <c r="I308" s="71"/>
      <c r="J308" s="71"/>
      <c r="K308" s="186"/>
      <c r="L308" s="75"/>
      <c r="M308" s="65"/>
      <c r="N308" s="65"/>
      <c r="O308" s="65"/>
      <c r="P308" s="65"/>
    </row>
    <row r="309" spans="1:16" ht="3" customHeight="1">
      <c r="A309" s="191"/>
      <c r="B309" s="192"/>
      <c r="C309" s="193"/>
      <c r="D309" s="193"/>
      <c r="E309" s="194"/>
      <c r="F309" s="195"/>
      <c r="G309" s="185"/>
      <c r="H309" s="183"/>
      <c r="I309" s="71"/>
      <c r="J309" s="71"/>
      <c r="K309" s="186"/>
      <c r="L309" s="75"/>
      <c r="M309" s="65"/>
      <c r="N309" s="65"/>
      <c r="O309" s="65"/>
      <c r="P309" s="65"/>
    </row>
    <row r="310" spans="1:16" ht="3" customHeight="1">
      <c r="A310" s="191"/>
      <c r="B310" s="192"/>
      <c r="C310" s="193"/>
      <c r="D310" s="193"/>
      <c r="E310" s="194"/>
      <c r="F310" s="195"/>
      <c r="G310" s="185"/>
      <c r="H310" s="183"/>
      <c r="I310" s="71"/>
      <c r="J310" s="71"/>
      <c r="K310" s="187"/>
      <c r="L310" s="75"/>
      <c r="M310" s="65"/>
      <c r="N310" s="65"/>
      <c r="O310" s="65"/>
      <c r="P310" s="65"/>
    </row>
    <row r="311" spans="1:16" ht="3" customHeight="1">
      <c r="A311" s="191"/>
      <c r="B311" s="192"/>
      <c r="C311" s="193"/>
      <c r="D311" s="193"/>
      <c r="E311" s="194"/>
      <c r="F311" s="195"/>
      <c r="G311" s="185"/>
      <c r="H311" s="184"/>
      <c r="I311" s="71"/>
      <c r="J311" s="71"/>
      <c r="K311" s="68"/>
      <c r="L311" s="66"/>
      <c r="M311" s="65"/>
      <c r="N311" s="65"/>
      <c r="O311" s="65"/>
      <c r="P311" s="65"/>
    </row>
    <row r="312" spans="1:16" ht="3" customHeight="1">
      <c r="A312" s="191">
        <v>62</v>
      </c>
      <c r="B312" s="192"/>
      <c r="C312" s="193"/>
      <c r="D312" s="193"/>
      <c r="E312" s="194" t="str">
        <f>Entries!$F$68</f>
        <v>N.France</v>
      </c>
      <c r="F312" s="195"/>
      <c r="G312" s="188"/>
      <c r="H312" s="180"/>
      <c r="I312" s="68"/>
      <c r="J312" s="66"/>
      <c r="K312" s="68"/>
      <c r="L312" s="66"/>
      <c r="M312" s="65"/>
      <c r="N312" s="65"/>
      <c r="O312" s="65"/>
      <c r="P312" s="65"/>
    </row>
    <row r="313" spans="1:16" ht="3" customHeight="1">
      <c r="A313" s="191"/>
      <c r="B313" s="192"/>
      <c r="C313" s="193"/>
      <c r="D313" s="193"/>
      <c r="E313" s="194"/>
      <c r="F313" s="195"/>
      <c r="G313" s="189"/>
      <c r="H313" s="181"/>
      <c r="I313" s="185">
        <f>IF(H308=H318,"",IF(H308="For",G318,IF(H318="For",G308,IF(H308&gt;H318,G308,G318))))</f>
      </c>
      <c r="J313" s="182"/>
      <c r="K313" s="68"/>
      <c r="L313" s="66"/>
      <c r="M313" s="65"/>
      <c r="N313" s="65"/>
      <c r="O313" s="65"/>
      <c r="P313" s="65"/>
    </row>
    <row r="314" spans="1:16" ht="3" customHeight="1">
      <c r="A314" s="191"/>
      <c r="B314" s="192"/>
      <c r="C314" s="193"/>
      <c r="D314" s="193"/>
      <c r="E314" s="194"/>
      <c r="F314" s="195"/>
      <c r="G314" s="189"/>
      <c r="H314" s="181"/>
      <c r="I314" s="185"/>
      <c r="J314" s="183"/>
      <c r="K314" s="68"/>
      <c r="L314" s="66"/>
      <c r="M314" s="65"/>
      <c r="N314" s="65"/>
      <c r="O314" s="65"/>
      <c r="P314" s="65"/>
    </row>
    <row r="315" spans="1:16" ht="3" customHeight="1">
      <c r="A315" s="191"/>
      <c r="B315" s="192"/>
      <c r="C315" s="193"/>
      <c r="D315" s="193"/>
      <c r="E315" s="194"/>
      <c r="F315" s="195"/>
      <c r="G315" s="189"/>
      <c r="H315" s="181"/>
      <c r="I315" s="185"/>
      <c r="J315" s="183"/>
      <c r="K315" s="68"/>
      <c r="L315" s="66"/>
      <c r="M315" s="65"/>
      <c r="N315" s="65"/>
      <c r="O315" s="65"/>
      <c r="P315" s="65"/>
    </row>
    <row r="316" spans="2:16" ht="4.5" customHeight="1">
      <c r="B316" s="65"/>
      <c r="C316" s="65"/>
      <c r="D316" s="65"/>
      <c r="E316" s="65"/>
      <c r="F316" s="65"/>
      <c r="G316" s="65"/>
      <c r="H316" s="65"/>
      <c r="I316" s="185"/>
      <c r="J316" s="184"/>
      <c r="K316" s="68"/>
      <c r="L316" s="66"/>
      <c r="M316" s="65"/>
      <c r="N316" s="65"/>
      <c r="O316" s="65"/>
      <c r="P316" s="65"/>
    </row>
    <row r="317" spans="2:16" ht="4.5" customHeight="1">
      <c r="B317" s="65"/>
      <c r="C317" s="65"/>
      <c r="D317" s="65"/>
      <c r="E317" s="65"/>
      <c r="F317" s="65"/>
      <c r="G317" s="65"/>
      <c r="H317" s="65"/>
      <c r="I317" s="188"/>
      <c r="J317" s="67"/>
      <c r="K317" s="65"/>
      <c r="L317" s="65"/>
      <c r="M317" s="65"/>
      <c r="N317" s="65"/>
      <c r="O317" s="65"/>
      <c r="P317" s="65"/>
    </row>
    <row r="318" spans="1:16" ht="3" customHeight="1">
      <c r="A318" s="191">
        <v>63</v>
      </c>
      <c r="B318" s="192"/>
      <c r="C318" s="193"/>
      <c r="D318" s="193"/>
      <c r="E318" s="194" t="str">
        <f>Entries!$F$69</f>
        <v>Bye</v>
      </c>
      <c r="F318" s="195"/>
      <c r="G318" s="185" t="str">
        <f>IF(E318="Bye",E322,IF(F318=F322,"",IF(F318="For",E322,IF(F322="For",E318,IF(F318&gt;F322,E318,E322)))))</f>
        <v>L.Roberts</v>
      </c>
      <c r="H318" s="182"/>
      <c r="I318" s="189"/>
      <c r="J318" s="67"/>
      <c r="K318" s="65"/>
      <c r="L318" s="65"/>
      <c r="M318" s="65"/>
      <c r="N318" s="65"/>
      <c r="O318" s="65"/>
      <c r="P318" s="65"/>
    </row>
    <row r="319" spans="1:16" ht="3" customHeight="1">
      <c r="A319" s="191"/>
      <c r="B319" s="192"/>
      <c r="C319" s="193"/>
      <c r="D319" s="193"/>
      <c r="E319" s="194"/>
      <c r="F319" s="195"/>
      <c r="G319" s="185"/>
      <c r="H319" s="183"/>
      <c r="I319" s="189"/>
      <c r="J319" s="67"/>
      <c r="K319" s="65"/>
      <c r="L319" s="65"/>
      <c r="M319" s="65"/>
      <c r="N319" s="65"/>
      <c r="O319" s="65"/>
      <c r="P319" s="65"/>
    </row>
    <row r="320" spans="1:16" ht="3" customHeight="1">
      <c r="A320" s="191"/>
      <c r="B320" s="192"/>
      <c r="C320" s="193"/>
      <c r="D320" s="193"/>
      <c r="E320" s="194"/>
      <c r="F320" s="195"/>
      <c r="G320" s="185"/>
      <c r="H320" s="183"/>
      <c r="I320" s="189"/>
      <c r="J320" s="67"/>
      <c r="K320" s="65"/>
      <c r="L320" s="65"/>
      <c r="M320" s="65"/>
      <c r="N320" s="65"/>
      <c r="O320" s="65"/>
      <c r="P320" s="65"/>
    </row>
    <row r="321" spans="1:16" ht="3" customHeight="1">
      <c r="A321" s="191"/>
      <c r="B321" s="192"/>
      <c r="C321" s="193"/>
      <c r="D321" s="193"/>
      <c r="E321" s="194"/>
      <c r="F321" s="195"/>
      <c r="G321" s="185"/>
      <c r="H321" s="184"/>
      <c r="I321" s="68"/>
      <c r="J321" s="66"/>
      <c r="K321" s="65"/>
      <c r="L321" s="65"/>
      <c r="M321" s="65"/>
      <c r="N321" s="65"/>
      <c r="O321" s="65"/>
      <c r="P321" s="65"/>
    </row>
    <row r="322" spans="1:16" ht="3" customHeight="1">
      <c r="A322" s="191">
        <v>64</v>
      </c>
      <c r="B322" s="192"/>
      <c r="C322" s="193"/>
      <c r="D322" s="193"/>
      <c r="E322" s="194" t="str">
        <f>Entries!$F$70</f>
        <v>L.Roberts</v>
      </c>
      <c r="F322" s="195"/>
      <c r="G322" s="188"/>
      <c r="H322" s="67"/>
      <c r="I322" s="65"/>
      <c r="J322" s="65"/>
      <c r="K322" s="65"/>
      <c r="L322" s="65"/>
      <c r="M322" s="65"/>
      <c r="N322" s="65"/>
      <c r="O322" s="65"/>
      <c r="P322" s="65"/>
    </row>
    <row r="323" spans="1:16" ht="3" customHeight="1">
      <c r="A323" s="191"/>
      <c r="B323" s="192"/>
      <c r="C323" s="193"/>
      <c r="D323" s="193"/>
      <c r="E323" s="194"/>
      <c r="F323" s="195"/>
      <c r="G323" s="189"/>
      <c r="H323" s="67"/>
      <c r="I323" s="65"/>
      <c r="J323" s="65"/>
      <c r="K323" s="65"/>
      <c r="L323" s="65"/>
      <c r="M323" s="65"/>
      <c r="N323" s="65"/>
      <c r="O323" s="65"/>
      <c r="P323" s="65"/>
    </row>
    <row r="324" spans="1:16" ht="3" customHeight="1">
      <c r="A324" s="191"/>
      <c r="B324" s="192"/>
      <c r="C324" s="193"/>
      <c r="D324" s="193"/>
      <c r="E324" s="194"/>
      <c r="F324" s="195"/>
      <c r="G324" s="189"/>
      <c r="H324" s="67"/>
      <c r="I324" s="65"/>
      <c r="J324" s="65"/>
      <c r="K324" s="65"/>
      <c r="L324" s="65"/>
      <c r="M324" s="65"/>
      <c r="N324" s="65"/>
      <c r="O324" s="65"/>
      <c r="P324" s="65"/>
    </row>
    <row r="325" spans="1:16" ht="3" customHeight="1">
      <c r="A325" s="191"/>
      <c r="B325" s="192"/>
      <c r="C325" s="193"/>
      <c r="D325" s="193"/>
      <c r="E325" s="194"/>
      <c r="F325" s="195"/>
      <c r="G325" s="189"/>
      <c r="H325" s="67"/>
      <c r="I325" s="65"/>
      <c r="J325" s="65"/>
      <c r="K325" s="65"/>
      <c r="L325" s="65"/>
      <c r="M325" s="65"/>
      <c r="N325" s="65"/>
      <c r="O325" s="65"/>
      <c r="P325" s="65"/>
    </row>
    <row r="326" spans="6:8" ht="3" customHeight="1">
      <c r="F326" s="65"/>
      <c r="G326" s="65"/>
      <c r="H326" s="65"/>
    </row>
    <row r="327" spans="6:8" ht="12">
      <c r="F327" s="65"/>
      <c r="H327" s="65"/>
    </row>
  </sheetData>
  <sheetProtection sheet="1" objects="1" scenarios="1" selectLockedCells="1"/>
  <mergeCells count="591">
    <mergeCell ref="A1:P1"/>
    <mergeCell ref="A2:P2"/>
    <mergeCell ref="P243:P246"/>
    <mergeCell ref="P83:P86"/>
    <mergeCell ref="N123:N126"/>
    <mergeCell ref="N203:N206"/>
    <mergeCell ref="H48:H51"/>
    <mergeCell ref="N43:N46"/>
    <mergeCell ref="H52:H55"/>
    <mergeCell ref="I73:I76"/>
    <mergeCell ref="O247:O250"/>
    <mergeCell ref="O243:O246"/>
    <mergeCell ref="O87:O90"/>
    <mergeCell ref="O83:O86"/>
    <mergeCell ref="I197:I200"/>
    <mergeCell ref="J213:J216"/>
    <mergeCell ref="I233:I236"/>
    <mergeCell ref="I213:I216"/>
    <mergeCell ref="O159:O163"/>
    <mergeCell ref="I57:I60"/>
    <mergeCell ref="I53:I56"/>
    <mergeCell ref="N283:N286"/>
    <mergeCell ref="H58:H61"/>
    <mergeCell ref="H68:H71"/>
    <mergeCell ref="H78:H81"/>
    <mergeCell ref="H88:H91"/>
    <mergeCell ref="H168:H171"/>
    <mergeCell ref="H172:H175"/>
    <mergeCell ref="H178:H181"/>
    <mergeCell ref="M47:M50"/>
    <mergeCell ref="H188:H191"/>
    <mergeCell ref="H198:H201"/>
    <mergeCell ref="J173:J176"/>
    <mergeCell ref="K183:K186"/>
    <mergeCell ref="I177:I180"/>
    <mergeCell ref="I173:I176"/>
    <mergeCell ref="I113:I116"/>
    <mergeCell ref="K67:K70"/>
    <mergeCell ref="K63:K66"/>
    <mergeCell ref="L23:L26"/>
    <mergeCell ref="L63:L66"/>
    <mergeCell ref="L103:L106"/>
    <mergeCell ref="L143:L146"/>
    <mergeCell ref="L183:L186"/>
    <mergeCell ref="L223:L226"/>
    <mergeCell ref="J253:J256"/>
    <mergeCell ref="J273:J276"/>
    <mergeCell ref="J293:J296"/>
    <mergeCell ref="J313:J316"/>
    <mergeCell ref="L263:L266"/>
    <mergeCell ref="L303:L306"/>
    <mergeCell ref="K307:K310"/>
    <mergeCell ref="K303:K306"/>
    <mergeCell ref="K263:K266"/>
    <mergeCell ref="K267:K270"/>
    <mergeCell ref="J13:J16"/>
    <mergeCell ref="J33:J36"/>
    <mergeCell ref="J53:J56"/>
    <mergeCell ref="J73:J76"/>
    <mergeCell ref="J233:J236"/>
    <mergeCell ref="J93:J96"/>
    <mergeCell ref="J113:J116"/>
    <mergeCell ref="J133:J136"/>
    <mergeCell ref="J153:J156"/>
    <mergeCell ref="J193:J196"/>
    <mergeCell ref="G322:G325"/>
    <mergeCell ref="E312:E315"/>
    <mergeCell ref="F312:F315"/>
    <mergeCell ref="G312:G315"/>
    <mergeCell ref="H248:H251"/>
    <mergeCell ref="H288:H291"/>
    <mergeCell ref="H252:H255"/>
    <mergeCell ref="H258:H261"/>
    <mergeCell ref="H268:H271"/>
    <mergeCell ref="H278:H281"/>
    <mergeCell ref="A322:A325"/>
    <mergeCell ref="B322:B325"/>
    <mergeCell ref="C322:C325"/>
    <mergeCell ref="D322:D325"/>
    <mergeCell ref="E322:E325"/>
    <mergeCell ref="F322:F325"/>
    <mergeCell ref="I317:I320"/>
    <mergeCell ref="A318:A321"/>
    <mergeCell ref="B318:B321"/>
    <mergeCell ref="C318:C321"/>
    <mergeCell ref="D318:D321"/>
    <mergeCell ref="E318:E321"/>
    <mergeCell ref="F318:F321"/>
    <mergeCell ref="G318:G321"/>
    <mergeCell ref="H318:H321"/>
    <mergeCell ref="I313:I316"/>
    <mergeCell ref="H312:H315"/>
    <mergeCell ref="A312:A315"/>
    <mergeCell ref="B312:B315"/>
    <mergeCell ref="C312:C315"/>
    <mergeCell ref="D312:D315"/>
    <mergeCell ref="A308:A311"/>
    <mergeCell ref="B308:B311"/>
    <mergeCell ref="C308:C311"/>
    <mergeCell ref="D308:D311"/>
    <mergeCell ref="E308:E311"/>
    <mergeCell ref="F308:F311"/>
    <mergeCell ref="G308:G311"/>
    <mergeCell ref="H308:H311"/>
    <mergeCell ref="G298:G301"/>
    <mergeCell ref="H298:H301"/>
    <mergeCell ref="F302:F305"/>
    <mergeCell ref="G302:G305"/>
    <mergeCell ref="A302:A305"/>
    <mergeCell ref="B302:B305"/>
    <mergeCell ref="C302:C305"/>
    <mergeCell ref="D302:D305"/>
    <mergeCell ref="E302:E305"/>
    <mergeCell ref="G292:G295"/>
    <mergeCell ref="B292:B295"/>
    <mergeCell ref="C292:C295"/>
    <mergeCell ref="D292:D295"/>
    <mergeCell ref="E292:E295"/>
    <mergeCell ref="I293:I296"/>
    <mergeCell ref="H292:H295"/>
    <mergeCell ref="I297:I300"/>
    <mergeCell ref="A298:A301"/>
    <mergeCell ref="B298:B301"/>
    <mergeCell ref="C298:C301"/>
    <mergeCell ref="D298:D301"/>
    <mergeCell ref="E298:E301"/>
    <mergeCell ref="F298:F301"/>
    <mergeCell ref="A292:A295"/>
    <mergeCell ref="F292:F295"/>
    <mergeCell ref="M283:M286"/>
    <mergeCell ref="M287:M290"/>
    <mergeCell ref="A288:A291"/>
    <mergeCell ref="B288:B291"/>
    <mergeCell ref="C288:C291"/>
    <mergeCell ref="D288:D291"/>
    <mergeCell ref="E288:E291"/>
    <mergeCell ref="F288:F291"/>
    <mergeCell ref="G288:G291"/>
    <mergeCell ref="F278:F281"/>
    <mergeCell ref="G278:G281"/>
    <mergeCell ref="A282:A285"/>
    <mergeCell ref="B282:B285"/>
    <mergeCell ref="C282:C285"/>
    <mergeCell ref="D282:D285"/>
    <mergeCell ref="E282:E285"/>
    <mergeCell ref="F282:F285"/>
    <mergeCell ref="G282:G285"/>
    <mergeCell ref="F272:F275"/>
    <mergeCell ref="G272:G275"/>
    <mergeCell ref="I273:I276"/>
    <mergeCell ref="H272:H275"/>
    <mergeCell ref="I277:I280"/>
    <mergeCell ref="A278:A281"/>
    <mergeCell ref="B278:B281"/>
    <mergeCell ref="C278:C281"/>
    <mergeCell ref="D278:D281"/>
    <mergeCell ref="E278:E281"/>
    <mergeCell ref="B268:B271"/>
    <mergeCell ref="C268:C271"/>
    <mergeCell ref="D268:D271"/>
    <mergeCell ref="E268:E271"/>
    <mergeCell ref="F268:F271"/>
    <mergeCell ref="A272:A275"/>
    <mergeCell ref="B272:B275"/>
    <mergeCell ref="C272:C275"/>
    <mergeCell ref="D272:D275"/>
    <mergeCell ref="E272:E275"/>
    <mergeCell ref="G268:G271"/>
    <mergeCell ref="G258:G261"/>
    <mergeCell ref="A262:A265"/>
    <mergeCell ref="B262:B265"/>
    <mergeCell ref="C262:C265"/>
    <mergeCell ref="D262:D265"/>
    <mergeCell ref="E262:E265"/>
    <mergeCell ref="F262:F265"/>
    <mergeCell ref="G262:G265"/>
    <mergeCell ref="A268:A271"/>
    <mergeCell ref="I253:I256"/>
    <mergeCell ref="I257:I260"/>
    <mergeCell ref="A258:A261"/>
    <mergeCell ref="B258:B261"/>
    <mergeCell ref="C258:C261"/>
    <mergeCell ref="D258:D261"/>
    <mergeCell ref="E258:E261"/>
    <mergeCell ref="F258:F261"/>
    <mergeCell ref="A252:A255"/>
    <mergeCell ref="B252:B255"/>
    <mergeCell ref="C252:C255"/>
    <mergeCell ref="D252:D255"/>
    <mergeCell ref="E252:E255"/>
    <mergeCell ref="F252:F255"/>
    <mergeCell ref="G248:G251"/>
    <mergeCell ref="G252:G255"/>
    <mergeCell ref="E242:E245"/>
    <mergeCell ref="F242:F245"/>
    <mergeCell ref="G242:G245"/>
    <mergeCell ref="A248:A251"/>
    <mergeCell ref="B248:B251"/>
    <mergeCell ref="C248:C251"/>
    <mergeCell ref="D248:D251"/>
    <mergeCell ref="A242:A245"/>
    <mergeCell ref="B242:B245"/>
    <mergeCell ref="C242:C245"/>
    <mergeCell ref="D242:D245"/>
    <mergeCell ref="E248:E251"/>
    <mergeCell ref="F248:F251"/>
    <mergeCell ref="H232:H235"/>
    <mergeCell ref="I237:I240"/>
    <mergeCell ref="A238:A241"/>
    <mergeCell ref="B238:B241"/>
    <mergeCell ref="C238:C241"/>
    <mergeCell ref="D238:D241"/>
    <mergeCell ref="E238:E241"/>
    <mergeCell ref="F238:F241"/>
    <mergeCell ref="G238:G241"/>
    <mergeCell ref="H238:H241"/>
    <mergeCell ref="F228:F231"/>
    <mergeCell ref="G228:G231"/>
    <mergeCell ref="H228:H231"/>
    <mergeCell ref="G232:G235"/>
    <mergeCell ref="A232:A235"/>
    <mergeCell ref="B232:B235"/>
    <mergeCell ref="C232:C235"/>
    <mergeCell ref="D232:D235"/>
    <mergeCell ref="E232:E235"/>
    <mergeCell ref="F232:F235"/>
    <mergeCell ref="E222:E225"/>
    <mergeCell ref="F222:F225"/>
    <mergeCell ref="G222:G225"/>
    <mergeCell ref="K223:K226"/>
    <mergeCell ref="K227:K230"/>
    <mergeCell ref="A228:A231"/>
    <mergeCell ref="B228:B231"/>
    <mergeCell ref="C228:C231"/>
    <mergeCell ref="D228:D231"/>
    <mergeCell ref="E228:E231"/>
    <mergeCell ref="A218:A221"/>
    <mergeCell ref="B218:B221"/>
    <mergeCell ref="C218:C221"/>
    <mergeCell ref="D218:D221"/>
    <mergeCell ref="A222:A225"/>
    <mergeCell ref="B222:B225"/>
    <mergeCell ref="C222:C225"/>
    <mergeCell ref="D222:D225"/>
    <mergeCell ref="H212:H215"/>
    <mergeCell ref="E218:E221"/>
    <mergeCell ref="F218:F221"/>
    <mergeCell ref="G218:G221"/>
    <mergeCell ref="H218:H221"/>
    <mergeCell ref="I217:I220"/>
    <mergeCell ref="F208:F211"/>
    <mergeCell ref="G208:G211"/>
    <mergeCell ref="H208:H211"/>
    <mergeCell ref="A212:A215"/>
    <mergeCell ref="B212:B215"/>
    <mergeCell ref="C212:C215"/>
    <mergeCell ref="D212:D215"/>
    <mergeCell ref="E212:E215"/>
    <mergeCell ref="F212:F215"/>
    <mergeCell ref="G212:G215"/>
    <mergeCell ref="E202:E205"/>
    <mergeCell ref="F202:F205"/>
    <mergeCell ref="G202:G205"/>
    <mergeCell ref="M203:M206"/>
    <mergeCell ref="M207:M210"/>
    <mergeCell ref="A208:A211"/>
    <mergeCell ref="B208:B211"/>
    <mergeCell ref="C208:C211"/>
    <mergeCell ref="D208:D211"/>
    <mergeCell ref="E208:E211"/>
    <mergeCell ref="A198:A201"/>
    <mergeCell ref="B198:B201"/>
    <mergeCell ref="C198:C201"/>
    <mergeCell ref="D198:D201"/>
    <mergeCell ref="A202:A205"/>
    <mergeCell ref="B202:B205"/>
    <mergeCell ref="C202:C205"/>
    <mergeCell ref="D202:D205"/>
    <mergeCell ref="E198:E201"/>
    <mergeCell ref="F198:F201"/>
    <mergeCell ref="G198:G201"/>
    <mergeCell ref="E192:E195"/>
    <mergeCell ref="F192:F195"/>
    <mergeCell ref="G192:G195"/>
    <mergeCell ref="A188:A191"/>
    <mergeCell ref="B188:B191"/>
    <mergeCell ref="C188:C191"/>
    <mergeCell ref="D188:D191"/>
    <mergeCell ref="A192:A195"/>
    <mergeCell ref="B192:B195"/>
    <mergeCell ref="C192:C195"/>
    <mergeCell ref="D192:D195"/>
    <mergeCell ref="E188:E191"/>
    <mergeCell ref="F188:F191"/>
    <mergeCell ref="G188:G191"/>
    <mergeCell ref="E182:E185"/>
    <mergeCell ref="F182:F185"/>
    <mergeCell ref="G182:G185"/>
    <mergeCell ref="A178:A181"/>
    <mergeCell ref="B178:B181"/>
    <mergeCell ref="C178:C181"/>
    <mergeCell ref="D178:D181"/>
    <mergeCell ref="A182:A185"/>
    <mergeCell ref="B182:B185"/>
    <mergeCell ref="C182:C185"/>
    <mergeCell ref="D182:D185"/>
    <mergeCell ref="E178:E181"/>
    <mergeCell ref="F178:F181"/>
    <mergeCell ref="G178:G181"/>
    <mergeCell ref="E172:E175"/>
    <mergeCell ref="F172:F175"/>
    <mergeCell ref="G172:G175"/>
    <mergeCell ref="A168:A171"/>
    <mergeCell ref="B168:B171"/>
    <mergeCell ref="C168:C171"/>
    <mergeCell ref="D168:D171"/>
    <mergeCell ref="A172:A175"/>
    <mergeCell ref="B172:B175"/>
    <mergeCell ref="C172:C175"/>
    <mergeCell ref="D172:D175"/>
    <mergeCell ref="E162:E165"/>
    <mergeCell ref="F162:F165"/>
    <mergeCell ref="G162:G165"/>
    <mergeCell ref="E168:E171"/>
    <mergeCell ref="F168:F171"/>
    <mergeCell ref="G168:G171"/>
    <mergeCell ref="A158:A161"/>
    <mergeCell ref="B158:B161"/>
    <mergeCell ref="C158:C161"/>
    <mergeCell ref="D158:D161"/>
    <mergeCell ref="A162:A165"/>
    <mergeCell ref="B162:B165"/>
    <mergeCell ref="C162:C165"/>
    <mergeCell ref="D162:D165"/>
    <mergeCell ref="E152:E155"/>
    <mergeCell ref="F152:F155"/>
    <mergeCell ref="G152:G155"/>
    <mergeCell ref="I153:I156"/>
    <mergeCell ref="E158:E161"/>
    <mergeCell ref="F158:F161"/>
    <mergeCell ref="G158:G161"/>
    <mergeCell ref="H158:H161"/>
    <mergeCell ref="I157:I160"/>
    <mergeCell ref="A148:A151"/>
    <mergeCell ref="B148:B151"/>
    <mergeCell ref="C148:C151"/>
    <mergeCell ref="D148:D151"/>
    <mergeCell ref="A152:A155"/>
    <mergeCell ref="B152:B155"/>
    <mergeCell ref="C152:C155"/>
    <mergeCell ref="D152:D155"/>
    <mergeCell ref="E142:E145"/>
    <mergeCell ref="F142:F145"/>
    <mergeCell ref="G142:G145"/>
    <mergeCell ref="K143:K146"/>
    <mergeCell ref="E148:E151"/>
    <mergeCell ref="F148:F151"/>
    <mergeCell ref="G148:G151"/>
    <mergeCell ref="H148:H151"/>
    <mergeCell ref="K147:K150"/>
    <mergeCell ref="A138:A141"/>
    <mergeCell ref="B138:B141"/>
    <mergeCell ref="C138:C141"/>
    <mergeCell ref="D138:D141"/>
    <mergeCell ref="A142:A145"/>
    <mergeCell ref="B142:B145"/>
    <mergeCell ref="C142:C145"/>
    <mergeCell ref="D142:D145"/>
    <mergeCell ref="G132:G135"/>
    <mergeCell ref="I133:I136"/>
    <mergeCell ref="H132:H135"/>
    <mergeCell ref="E138:E141"/>
    <mergeCell ref="F138:F141"/>
    <mergeCell ref="G138:G141"/>
    <mergeCell ref="H138:H141"/>
    <mergeCell ref="I137:I140"/>
    <mergeCell ref="A132:A135"/>
    <mergeCell ref="B132:B135"/>
    <mergeCell ref="C132:C135"/>
    <mergeCell ref="D132:D135"/>
    <mergeCell ref="E132:E135"/>
    <mergeCell ref="F132:F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G112:G115"/>
    <mergeCell ref="I117:I120"/>
    <mergeCell ref="A118:A121"/>
    <mergeCell ref="B118:B121"/>
    <mergeCell ref="C118:C121"/>
    <mergeCell ref="D118:D121"/>
    <mergeCell ref="E118:E121"/>
    <mergeCell ref="F118:F121"/>
    <mergeCell ref="G118:G121"/>
    <mergeCell ref="H118:H121"/>
    <mergeCell ref="A112:A115"/>
    <mergeCell ref="B112:B115"/>
    <mergeCell ref="C112:C115"/>
    <mergeCell ref="D112:D115"/>
    <mergeCell ref="E112:E115"/>
    <mergeCell ref="F112:F115"/>
    <mergeCell ref="G102:G105"/>
    <mergeCell ref="K103:K106"/>
    <mergeCell ref="K107:K110"/>
    <mergeCell ref="A108:A111"/>
    <mergeCell ref="B108:B111"/>
    <mergeCell ref="C108:C111"/>
    <mergeCell ref="D108:D111"/>
    <mergeCell ref="E108:E111"/>
    <mergeCell ref="F108:F111"/>
    <mergeCell ref="G108:G111"/>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G38:G41"/>
    <mergeCell ref="H38:H41"/>
    <mergeCell ref="M43:M46"/>
    <mergeCell ref="A42:A45"/>
    <mergeCell ref="B42:B45"/>
    <mergeCell ref="C42:C45"/>
    <mergeCell ref="D42:D45"/>
    <mergeCell ref="G32:G35"/>
    <mergeCell ref="I33:I36"/>
    <mergeCell ref="H32:H35"/>
    <mergeCell ref="I37:I40"/>
    <mergeCell ref="A38:A41"/>
    <mergeCell ref="B38:B41"/>
    <mergeCell ref="C38:C41"/>
    <mergeCell ref="D38:D41"/>
    <mergeCell ref="E38:E41"/>
    <mergeCell ref="F38:F41"/>
    <mergeCell ref="A32:A35"/>
    <mergeCell ref="B32:B35"/>
    <mergeCell ref="C32:C35"/>
    <mergeCell ref="D32:D35"/>
    <mergeCell ref="E32:E35"/>
    <mergeCell ref="F32:F35"/>
    <mergeCell ref="K23:K26"/>
    <mergeCell ref="K27:K30"/>
    <mergeCell ref="A28:A31"/>
    <mergeCell ref="B28:B31"/>
    <mergeCell ref="C28:C31"/>
    <mergeCell ref="D28:D31"/>
    <mergeCell ref="E28:E31"/>
    <mergeCell ref="F28:F31"/>
    <mergeCell ref="G28:G31"/>
    <mergeCell ref="H28:H31"/>
    <mergeCell ref="H18:H21"/>
    <mergeCell ref="A22:A25"/>
    <mergeCell ref="B22:B25"/>
    <mergeCell ref="C22:C25"/>
    <mergeCell ref="D22:D25"/>
    <mergeCell ref="E22:E25"/>
    <mergeCell ref="F22:F25"/>
    <mergeCell ref="G22:G25"/>
    <mergeCell ref="H12:H15"/>
    <mergeCell ref="I13:I16"/>
    <mergeCell ref="I17:I20"/>
    <mergeCell ref="A18:A21"/>
    <mergeCell ref="B18:B21"/>
    <mergeCell ref="C18:C21"/>
    <mergeCell ref="D18:D21"/>
    <mergeCell ref="E18:E21"/>
    <mergeCell ref="F18:F21"/>
    <mergeCell ref="G18:G21"/>
    <mergeCell ref="F8:F11"/>
    <mergeCell ref="G8:G11"/>
    <mergeCell ref="H8:H11"/>
    <mergeCell ref="A12:A15"/>
    <mergeCell ref="B12:B15"/>
    <mergeCell ref="C12:C15"/>
    <mergeCell ref="D12:D15"/>
    <mergeCell ref="E12:E15"/>
    <mergeCell ref="F12:F15"/>
    <mergeCell ref="G12:G15"/>
    <mergeCell ref="B6:E6"/>
    <mergeCell ref="A8:A11"/>
    <mergeCell ref="B8:B11"/>
    <mergeCell ref="C8:C11"/>
    <mergeCell ref="D8:D11"/>
    <mergeCell ref="E8:E11"/>
    <mergeCell ref="P159:P163"/>
    <mergeCell ref="H72:H75"/>
    <mergeCell ref="H112:H115"/>
    <mergeCell ref="H152:H155"/>
    <mergeCell ref="H192:H195"/>
    <mergeCell ref="H108:H111"/>
    <mergeCell ref="I193:I196"/>
    <mergeCell ref="K187:K190"/>
    <mergeCell ref="H128:H131"/>
    <mergeCell ref="I77:I80"/>
  </mergeCells>
  <printOptions/>
  <pageMargins left="0.15748031496062992" right="0.15748031496062992" top="0.15748031496062992" bottom="0.15748031496062992" header="0.4330708661417323" footer="0.5118110236220472"/>
  <pageSetup horizontalDpi="600" verticalDpi="600" orientation="landscape" paperSize="9" r:id="rId1"/>
  <rowBreaks count="2" manualBreakCount="2">
    <brk id="165" max="255" man="1"/>
    <brk id="326" max="255" man="1"/>
  </rowBreaks>
</worksheet>
</file>

<file path=xl/worksheets/sheet5.xml><?xml version="1.0" encoding="utf-8"?>
<worksheet xmlns="http://schemas.openxmlformats.org/spreadsheetml/2006/main" xmlns:r="http://schemas.openxmlformats.org/officeDocument/2006/relationships">
  <sheetPr codeName="Sheet12"/>
  <dimension ref="A1:R29"/>
  <sheetViews>
    <sheetView showGridLines="0" zoomScalePageLayoutView="0" workbookViewId="0" topLeftCell="A1">
      <selection activeCell="K21" sqref="K21"/>
    </sheetView>
  </sheetViews>
  <sheetFormatPr defaultColWidth="8.8515625" defaultRowHeight="12.75"/>
  <cols>
    <col min="1" max="1" width="6.7109375" style="132" customWidth="1"/>
    <col min="2" max="2" width="18.421875" style="122" customWidth="1"/>
    <col min="3" max="3" width="5.28125" style="122" customWidth="1"/>
    <col min="4" max="4" width="18.28125" style="122" customWidth="1"/>
    <col min="5" max="5" width="2.8515625" style="122" customWidth="1"/>
    <col min="6" max="6" width="6.7109375" style="132" customWidth="1"/>
    <col min="7" max="7" width="18.421875" style="122" customWidth="1"/>
    <col min="8" max="8" width="5.28125" style="122" customWidth="1"/>
    <col min="9" max="9" width="18.421875" style="122" customWidth="1"/>
    <col min="10" max="16384" width="8.8515625" style="122" customWidth="1"/>
  </cols>
  <sheetData>
    <row r="1" spans="1:18" ht="19.5" customHeight="1">
      <c r="A1" s="211" t="str">
        <f>Chart!$A$1</f>
        <v>Beresfield Bowling Club</v>
      </c>
      <c r="B1" s="211"/>
      <c r="C1" s="211"/>
      <c r="D1" s="211"/>
      <c r="E1" s="211"/>
      <c r="F1" s="211"/>
      <c r="G1" s="211"/>
      <c r="H1" s="211"/>
      <c r="I1" s="211"/>
      <c r="J1" s="118"/>
      <c r="K1" s="118"/>
      <c r="L1" s="118"/>
      <c r="M1" s="118"/>
      <c r="N1" s="118"/>
      <c r="O1" s="118"/>
      <c r="P1" s="118"/>
      <c r="Q1" s="118"/>
      <c r="R1" s="118"/>
    </row>
    <row r="2" spans="1:18" ht="21" customHeight="1">
      <c r="A2" s="210" t="s">
        <v>44</v>
      </c>
      <c r="B2" s="210"/>
      <c r="C2" s="210"/>
      <c r="D2" s="210"/>
      <c r="E2" s="210"/>
      <c r="F2" s="210"/>
      <c r="G2" s="210"/>
      <c r="H2" s="210"/>
      <c r="I2" s="210"/>
      <c r="J2" s="118"/>
      <c r="K2" s="118"/>
      <c r="L2" s="118"/>
      <c r="M2" s="118"/>
      <c r="N2" s="118"/>
      <c r="O2" s="118"/>
      <c r="P2" s="118"/>
      <c r="Q2" s="118"/>
      <c r="R2" s="118"/>
    </row>
    <row r="3" spans="1:18" ht="21" customHeight="1">
      <c r="A3" s="213">
        <v>41461</v>
      </c>
      <c r="B3" s="213"/>
      <c r="C3" s="213"/>
      <c r="D3" s="213"/>
      <c r="E3" s="213"/>
      <c r="F3" s="213"/>
      <c r="G3" s="213"/>
      <c r="H3" s="213"/>
      <c r="I3" s="213"/>
      <c r="J3" s="118"/>
      <c r="K3" s="118"/>
      <c r="L3" s="118"/>
      <c r="M3" s="118"/>
      <c r="N3" s="118"/>
      <c r="O3" s="118"/>
      <c r="P3" s="118"/>
      <c r="Q3" s="118"/>
      <c r="R3" s="118"/>
    </row>
    <row r="4" spans="1:9" ht="25.5" customHeight="1">
      <c r="A4" s="212" t="s">
        <v>43</v>
      </c>
      <c r="B4" s="212"/>
      <c r="C4" s="212"/>
      <c r="D4" s="212"/>
      <c r="E4" s="212"/>
      <c r="F4" s="212"/>
      <c r="G4" s="212"/>
      <c r="H4" s="212"/>
      <c r="I4" s="212"/>
    </row>
    <row r="5" spans="1:6" ht="25.5">
      <c r="A5" s="121" t="s">
        <v>40</v>
      </c>
      <c r="F5" s="121" t="s">
        <v>40</v>
      </c>
    </row>
    <row r="6" spans="1:9" ht="27" customHeight="1">
      <c r="A6" s="123">
        <v>1</v>
      </c>
      <c r="B6" s="127" t="str">
        <f>Chart!$E$8</f>
        <v>A.Ainscow</v>
      </c>
      <c r="C6" s="128" t="s">
        <v>39</v>
      </c>
      <c r="D6" s="127" t="str">
        <f>Chart!$E$12</f>
        <v>B.Borrow</v>
      </c>
      <c r="E6" s="134"/>
      <c r="F6" s="135">
        <v>2</v>
      </c>
      <c r="G6" s="127" t="str">
        <f>Chart!$E$18</f>
        <v>P.Baker</v>
      </c>
      <c r="H6" s="128" t="s">
        <v>39</v>
      </c>
      <c r="I6" s="127" t="str">
        <f>Chart!$E$22</f>
        <v>M.Dettelbacher</v>
      </c>
    </row>
    <row r="7" spans="1:9" ht="27" customHeight="1">
      <c r="A7" s="123">
        <v>3</v>
      </c>
      <c r="B7" s="127" t="str">
        <f>Chart!$E$28</f>
        <v>S.Cornish</v>
      </c>
      <c r="C7" s="128" t="s">
        <v>39</v>
      </c>
      <c r="D7" s="127" t="str">
        <f>Chart!$E$32</f>
        <v>R.Bennett</v>
      </c>
      <c r="E7" s="134"/>
      <c r="F7" s="135">
        <v>4</v>
      </c>
      <c r="G7" s="127" t="str">
        <f>Chart!$E$38</f>
        <v>M.Larnach</v>
      </c>
      <c r="H7" s="128" t="s">
        <v>39</v>
      </c>
      <c r="I7" s="127" t="str">
        <f>Chart!$E$42</f>
        <v>S.Giles</v>
      </c>
    </row>
    <row r="8" spans="1:9" ht="27" customHeight="1">
      <c r="A8" s="123">
        <v>5</v>
      </c>
      <c r="B8" s="127" t="str">
        <f>Chart!$E$48</f>
        <v>Dean Govan</v>
      </c>
      <c r="C8" s="128" t="s">
        <v>39</v>
      </c>
      <c r="D8" s="127" t="str">
        <f>Chart!$E$52</f>
        <v>P.Ross</v>
      </c>
      <c r="E8" s="134"/>
      <c r="F8" s="135">
        <v>6</v>
      </c>
      <c r="G8" s="127" t="str">
        <f>Chart!$E$58</f>
        <v>S.Schonell</v>
      </c>
      <c r="H8" s="128" t="s">
        <v>39</v>
      </c>
      <c r="I8" s="127" t="str">
        <f>Chart!$E$62</f>
        <v>David Govan</v>
      </c>
    </row>
    <row r="9" spans="1:9" ht="27" customHeight="1">
      <c r="A9" s="123">
        <v>7</v>
      </c>
      <c r="B9" s="127" t="str">
        <f>Chart!$E$68</f>
        <v>D.Hutchison</v>
      </c>
      <c r="C9" s="128" t="s">
        <v>39</v>
      </c>
      <c r="D9" s="127" t="str">
        <f>Chart!$E$72</f>
        <v>S.Ranger</v>
      </c>
      <c r="E9" s="134"/>
      <c r="F9" s="135">
        <v>8</v>
      </c>
      <c r="G9" s="127" t="str">
        <f>Chart!$E$78</f>
        <v>G.Roberts</v>
      </c>
      <c r="H9" s="128" t="s">
        <v>39</v>
      </c>
      <c r="I9" s="127" t="str">
        <f>Chart!$E$82</f>
        <v>D.Wayland</v>
      </c>
    </row>
    <row r="10" spans="1:9" ht="27" customHeight="1">
      <c r="A10" s="123">
        <v>9</v>
      </c>
      <c r="B10" s="127" t="str">
        <f>Chart!$E$88</f>
        <v>A.Vanzanden</v>
      </c>
      <c r="C10" s="128" t="s">
        <v>39</v>
      </c>
      <c r="D10" s="127" t="str">
        <f>Chart!$E$92</f>
        <v>J.Chalmers</v>
      </c>
      <c r="E10" s="134"/>
      <c r="F10" s="135">
        <v>10</v>
      </c>
      <c r="G10" s="127" t="str">
        <f>Chart!$E$98</f>
        <v>G.Wilks</v>
      </c>
      <c r="H10" s="128" t="s">
        <v>39</v>
      </c>
      <c r="I10" s="127" t="str">
        <f>Chart!$E$102</f>
        <v>C.Deasey</v>
      </c>
    </row>
    <row r="11" spans="1:9" ht="27" customHeight="1">
      <c r="A11" s="123">
        <v>11</v>
      </c>
      <c r="B11" s="127" t="str">
        <f>Chart!$E$108</f>
        <v>W.McVicor</v>
      </c>
      <c r="C11" s="128" t="s">
        <v>39</v>
      </c>
      <c r="D11" s="127" t="str">
        <f>Chart!$E$112</f>
        <v>W.Hopley</v>
      </c>
      <c r="E11" s="134"/>
      <c r="F11" s="135">
        <v>12</v>
      </c>
      <c r="G11" s="127" t="str">
        <f>Chart!$E$118</f>
        <v>S.Gilchrist</v>
      </c>
      <c r="H11" s="128" t="s">
        <v>39</v>
      </c>
      <c r="I11" s="127" t="str">
        <f>Chart!$E$122</f>
        <v>P.Sanson</v>
      </c>
    </row>
    <row r="12" spans="1:9" ht="27" customHeight="1">
      <c r="A12" s="123">
        <v>13</v>
      </c>
      <c r="B12" s="127" t="str">
        <f>Chart!$E$128</f>
        <v>J.Roche</v>
      </c>
      <c r="C12" s="128" t="s">
        <v>39</v>
      </c>
      <c r="D12" s="127" t="str">
        <f>Chart!$E$132</f>
        <v>G.Dunning</v>
      </c>
      <c r="E12" s="134"/>
      <c r="F12" s="135">
        <v>14</v>
      </c>
      <c r="G12" s="127" t="str">
        <f>Chart!$E$138</f>
        <v>S.Lee</v>
      </c>
      <c r="H12" s="128" t="s">
        <v>39</v>
      </c>
      <c r="I12" s="127" t="str">
        <f>Chart!$E$142</f>
        <v>M.Cooper</v>
      </c>
    </row>
    <row r="13" spans="1:9" ht="27" customHeight="1">
      <c r="A13" s="123">
        <v>15</v>
      </c>
      <c r="B13" s="127" t="str">
        <f>Chart!$E$148</f>
        <v>P.Lamb</v>
      </c>
      <c r="C13" s="128" t="s">
        <v>39</v>
      </c>
      <c r="D13" s="127" t="str">
        <f>Chart!$E$152</f>
        <v>M.Fisher</v>
      </c>
      <c r="E13" s="134"/>
      <c r="F13" s="135">
        <v>16</v>
      </c>
      <c r="G13" s="127" t="str">
        <f>Chart!$E$158</f>
        <v>J.Neild</v>
      </c>
      <c r="H13" s="128" t="s">
        <v>39</v>
      </c>
      <c r="I13" s="127" t="str">
        <f>Chart!$E$162</f>
        <v>R.Ranger</v>
      </c>
    </row>
    <row r="14" spans="1:9" ht="27" customHeight="1">
      <c r="A14" s="123">
        <v>17</v>
      </c>
      <c r="B14" s="127" t="str">
        <f>Chart!$E$168</f>
        <v>R.Wilson</v>
      </c>
      <c r="C14" s="128" t="s">
        <v>39</v>
      </c>
      <c r="D14" s="127" t="str">
        <f>Chart!$E$172</f>
        <v>G.Morley</v>
      </c>
      <c r="E14" s="134"/>
      <c r="F14" s="135">
        <v>18</v>
      </c>
      <c r="G14" s="127" t="str">
        <f>Chart!$E$178</f>
        <v>G.Boyce</v>
      </c>
      <c r="H14" s="128" t="s">
        <v>39</v>
      </c>
      <c r="I14" s="127" t="str">
        <f>Chart!$E$182</f>
        <v>T.Stephenson</v>
      </c>
    </row>
    <row r="15" spans="1:9" ht="27" customHeight="1">
      <c r="A15" s="123">
        <v>19</v>
      </c>
      <c r="B15" s="127" t="str">
        <f>Chart!$E$188</f>
        <v>K.Barwick</v>
      </c>
      <c r="C15" s="128" t="s">
        <v>39</v>
      </c>
      <c r="D15" s="127" t="str">
        <f>Chart!$E$192</f>
        <v>M.Brent</v>
      </c>
      <c r="E15" s="134"/>
      <c r="F15" s="135">
        <v>20</v>
      </c>
      <c r="G15" s="127" t="str">
        <f>Chart!$E$198</f>
        <v>B.Reed</v>
      </c>
      <c r="H15" s="128" t="s">
        <v>39</v>
      </c>
      <c r="I15" s="127" t="str">
        <f>Chart!$E$202</f>
        <v>R.Gallagher</v>
      </c>
    </row>
    <row r="16" spans="1:9" ht="27" customHeight="1">
      <c r="A16" s="123">
        <v>21</v>
      </c>
      <c r="B16" s="127" t="str">
        <f>Chart!$E$208</f>
        <v>W.McCarthy</v>
      </c>
      <c r="C16" s="128" t="s">
        <v>39</v>
      </c>
      <c r="D16" s="127" t="str">
        <f>Chart!$E$212</f>
        <v>M.Jones</v>
      </c>
      <c r="E16" s="134"/>
      <c r="F16" s="135">
        <v>22</v>
      </c>
      <c r="G16" s="127" t="str">
        <f>Chart!$E$218</f>
        <v>G.Beech</v>
      </c>
      <c r="H16" s="128" t="s">
        <v>39</v>
      </c>
      <c r="I16" s="127" t="str">
        <f>Chart!$E$222</f>
        <v>K.Roberts</v>
      </c>
    </row>
    <row r="17" spans="1:9" ht="27" customHeight="1">
      <c r="A17" s="123">
        <v>23</v>
      </c>
      <c r="B17" s="127" t="str">
        <f>Chart!$E$228</f>
        <v>B.Dixon</v>
      </c>
      <c r="C17" s="128" t="s">
        <v>39</v>
      </c>
      <c r="D17" s="127" t="str">
        <f>Chart!$E$232</f>
        <v>Matt Brown</v>
      </c>
      <c r="E17" s="134"/>
      <c r="F17" s="135">
        <v>24</v>
      </c>
      <c r="G17" s="127" t="str">
        <f>Chart!$E$238</f>
        <v>M.Adams</v>
      </c>
      <c r="H17" s="128" t="s">
        <v>39</v>
      </c>
      <c r="I17" s="127" t="str">
        <f>Chart!$E$242</f>
        <v>F.Leslie</v>
      </c>
    </row>
    <row r="18" spans="1:9" ht="27" customHeight="1">
      <c r="A18" s="123">
        <v>25</v>
      </c>
      <c r="B18" s="127" t="str">
        <f>Chart!$E$248</f>
        <v>C.Anderson</v>
      </c>
      <c r="C18" s="128" t="s">
        <v>39</v>
      </c>
      <c r="D18" s="127" t="str">
        <f>Chart!$E$252</f>
        <v>N.Allardice</v>
      </c>
      <c r="E18" s="134"/>
      <c r="F18" s="135">
        <v>26</v>
      </c>
      <c r="G18" s="127" t="str">
        <f>Chart!$E$258</f>
        <v>A.Earl</v>
      </c>
      <c r="H18" s="128" t="s">
        <v>39</v>
      </c>
      <c r="I18" s="127" t="str">
        <f>Chart!$E$262</f>
        <v>R.Miles</v>
      </c>
    </row>
    <row r="19" spans="1:9" ht="27" customHeight="1">
      <c r="A19" s="123">
        <v>27</v>
      </c>
      <c r="B19" s="127" t="str">
        <f>Chart!$E$268</f>
        <v>S.Clarke</v>
      </c>
      <c r="C19" s="128" t="s">
        <v>39</v>
      </c>
      <c r="D19" s="127" t="str">
        <f>Chart!$E$272</f>
        <v>J.Doyle</v>
      </c>
      <c r="E19" s="134"/>
      <c r="F19" s="135">
        <v>28</v>
      </c>
      <c r="G19" s="127" t="str">
        <f>Chart!$E$278</f>
        <v>G.Soper</v>
      </c>
      <c r="H19" s="128" t="s">
        <v>39</v>
      </c>
      <c r="I19" s="127" t="str">
        <f>Chart!$E$282</f>
        <v>S.Baker</v>
      </c>
    </row>
    <row r="20" spans="1:9" ht="27" customHeight="1">
      <c r="A20" s="123">
        <v>29</v>
      </c>
      <c r="B20" s="127" t="str">
        <f>Chart!$E$288</f>
        <v>Bye</v>
      </c>
      <c r="C20" s="128" t="s">
        <v>39</v>
      </c>
      <c r="D20" s="127" t="str">
        <f>Chart!$E$292</f>
        <v>T.Barry</v>
      </c>
      <c r="E20" s="134"/>
      <c r="F20" s="135">
        <v>30</v>
      </c>
      <c r="G20" s="127" t="str">
        <f>Chart!$E$298</f>
        <v>Bye</v>
      </c>
      <c r="H20" s="128" t="s">
        <v>39</v>
      </c>
      <c r="I20" s="127" t="str">
        <f>Chart!$E$302</f>
        <v>Mick Brown</v>
      </c>
    </row>
    <row r="21" spans="1:9" ht="27" customHeight="1">
      <c r="A21" s="123">
        <v>31</v>
      </c>
      <c r="B21" s="127" t="str">
        <f>Chart!$E$308</f>
        <v>Bye</v>
      </c>
      <c r="C21" s="128" t="s">
        <v>39</v>
      </c>
      <c r="D21" s="127" t="str">
        <f>Chart!$E$312</f>
        <v>N.France</v>
      </c>
      <c r="E21" s="134"/>
      <c r="F21" s="135">
        <v>32</v>
      </c>
      <c r="G21" s="127" t="str">
        <f>Chart!$E$318</f>
        <v>Bye</v>
      </c>
      <c r="H21" s="128" t="s">
        <v>39</v>
      </c>
      <c r="I21" s="127" t="str">
        <f>Chart!$E$322</f>
        <v>L.Roberts</v>
      </c>
    </row>
    <row r="22" ht="15">
      <c r="B22" s="133"/>
    </row>
    <row r="23" ht="15">
      <c r="B23" s="133"/>
    </row>
    <row r="24" ht="15">
      <c r="B24" s="133"/>
    </row>
    <row r="25" ht="15">
      <c r="B25" s="133"/>
    </row>
    <row r="26" ht="15">
      <c r="B26" s="133"/>
    </row>
    <row r="27" ht="15">
      <c r="B27" s="133"/>
    </row>
    <row r="28" ht="15">
      <c r="B28" s="133"/>
    </row>
    <row r="29" ht="15">
      <c r="B29" s="133"/>
    </row>
  </sheetData>
  <sheetProtection sheet="1" objects="1" scenarios="1" selectLockedCells="1"/>
  <mergeCells count="4">
    <mergeCell ref="A1:I1"/>
    <mergeCell ref="A2:I2"/>
    <mergeCell ref="A4:I4"/>
    <mergeCell ref="A3:I3"/>
  </mergeCells>
  <printOptions/>
  <pageMargins left="0.15748031496062992"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A1:I21"/>
  <sheetViews>
    <sheetView showGridLines="0" zoomScalePageLayoutView="0" workbookViewId="0" topLeftCell="A1">
      <selection activeCell="D27" sqref="D27"/>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00390625" style="45" customWidth="1"/>
    <col min="6" max="16384" width="8.8515625" style="45" customWidth="1"/>
  </cols>
  <sheetData>
    <row r="1" spans="1:9" ht="20.25">
      <c r="A1" s="118"/>
      <c r="B1" s="211" t="str">
        <f>'R1'!$A$1</f>
        <v>Beresfield Bowling Club</v>
      </c>
      <c r="C1" s="211"/>
      <c r="D1" s="211"/>
      <c r="E1" s="211"/>
      <c r="F1" s="118"/>
      <c r="G1" s="118"/>
      <c r="H1" s="118"/>
      <c r="I1" s="118"/>
    </row>
    <row r="2" spans="1:9" ht="24.75" customHeight="1">
      <c r="A2" s="118"/>
      <c r="B2" s="211" t="s">
        <v>45</v>
      </c>
      <c r="C2" s="211"/>
      <c r="D2" s="211"/>
      <c r="E2" s="211"/>
      <c r="F2" s="118"/>
      <c r="G2" s="119"/>
      <c r="H2" s="118"/>
      <c r="I2" s="118"/>
    </row>
    <row r="3" spans="1:9" ht="25.5" customHeight="1">
      <c r="A3" s="118"/>
      <c r="B3" s="213">
        <v>41468</v>
      </c>
      <c r="C3" s="213"/>
      <c r="D3" s="213"/>
      <c r="E3" s="213"/>
      <c r="F3" s="118"/>
      <c r="G3" s="118"/>
      <c r="H3" s="118"/>
      <c r="I3" s="118"/>
    </row>
    <row r="4" spans="1:9" ht="24" customHeight="1">
      <c r="A4" s="120"/>
      <c r="B4" s="212" t="s">
        <v>43</v>
      </c>
      <c r="C4" s="212"/>
      <c r="D4" s="212"/>
      <c r="E4" s="212"/>
      <c r="F4" s="120"/>
      <c r="G4" s="120"/>
      <c r="H4" s="120"/>
      <c r="I4" s="120"/>
    </row>
    <row r="5" spans="2:9" ht="33" customHeight="1">
      <c r="B5" s="121" t="s">
        <v>40</v>
      </c>
      <c r="C5" s="122"/>
      <c r="D5" s="122"/>
      <c r="E5" s="122"/>
      <c r="F5" s="121"/>
      <c r="G5" s="122"/>
      <c r="H5" s="122"/>
      <c r="I5" s="122"/>
    </row>
    <row r="6" spans="2:5" ht="24.75" customHeight="1">
      <c r="B6" s="123">
        <v>1</v>
      </c>
      <c r="C6" s="127">
        <f>Chart!$G$8</f>
      </c>
      <c r="D6" s="128" t="s">
        <v>39</v>
      </c>
      <c r="E6" s="127">
        <f>Chart!$G$18</f>
      </c>
    </row>
    <row r="7" spans="2:5" ht="24.75" customHeight="1">
      <c r="B7" s="123">
        <v>2</v>
      </c>
      <c r="C7" s="127">
        <f>Chart!$G$28</f>
      </c>
      <c r="D7" s="128" t="s">
        <v>39</v>
      </c>
      <c r="E7" s="127">
        <f>Chart!$G$38</f>
      </c>
    </row>
    <row r="8" spans="2:5" ht="24.75" customHeight="1">
      <c r="B8" s="123">
        <v>3</v>
      </c>
      <c r="C8" s="127">
        <f>Chart!$G$48</f>
      </c>
      <c r="D8" s="128" t="s">
        <v>39</v>
      </c>
      <c r="E8" s="127">
        <f>Chart!$G$58</f>
      </c>
    </row>
    <row r="9" spans="2:5" ht="24.75" customHeight="1">
      <c r="B9" s="123">
        <v>4</v>
      </c>
      <c r="C9" s="127">
        <f>Chart!$G$68</f>
      </c>
      <c r="D9" s="128" t="s">
        <v>39</v>
      </c>
      <c r="E9" s="127">
        <f>Chart!$G$78</f>
      </c>
    </row>
    <row r="10" spans="2:5" ht="24.75" customHeight="1">
      <c r="B10" s="123">
        <v>5</v>
      </c>
      <c r="C10" s="127">
        <f>Chart!$G$88</f>
      </c>
      <c r="D10" s="128" t="s">
        <v>39</v>
      </c>
      <c r="E10" s="127">
        <f>Chart!$G$98</f>
      </c>
    </row>
    <row r="11" spans="2:5" ht="24.75" customHeight="1">
      <c r="B11" s="123">
        <v>6</v>
      </c>
      <c r="C11" s="127">
        <f>Chart!$G$108</f>
      </c>
      <c r="D11" s="128" t="s">
        <v>39</v>
      </c>
      <c r="E11" s="127">
        <f>Chart!$G$118</f>
      </c>
    </row>
    <row r="12" spans="2:5" ht="24.75" customHeight="1">
      <c r="B12" s="123">
        <v>7</v>
      </c>
      <c r="C12" s="127">
        <f>Chart!$G$128</f>
      </c>
      <c r="D12" s="128" t="s">
        <v>39</v>
      </c>
      <c r="E12" s="127">
        <f>Chart!$G$138</f>
      </c>
    </row>
    <row r="13" spans="2:5" ht="24.75" customHeight="1">
      <c r="B13" s="123">
        <v>8</v>
      </c>
      <c r="C13" s="127">
        <f>Chart!$G$148</f>
      </c>
      <c r="D13" s="128" t="s">
        <v>39</v>
      </c>
      <c r="E13" s="127">
        <f>Chart!$G$158</f>
      </c>
    </row>
    <row r="14" spans="2:5" ht="24.75" customHeight="1">
      <c r="B14" s="123">
        <v>9</v>
      </c>
      <c r="C14" s="127">
        <f>Chart!$G$168</f>
      </c>
      <c r="D14" s="128" t="s">
        <v>39</v>
      </c>
      <c r="E14" s="127">
        <f>Chart!$G$178</f>
      </c>
    </row>
    <row r="15" spans="2:5" ht="24.75" customHeight="1">
      <c r="B15" s="123">
        <v>10</v>
      </c>
      <c r="C15" s="127">
        <f>Chart!$G$188</f>
      </c>
      <c r="D15" s="128" t="s">
        <v>39</v>
      </c>
      <c r="E15" s="127">
        <f>Chart!$G$198</f>
      </c>
    </row>
    <row r="16" spans="2:5" ht="24.75" customHeight="1">
      <c r="B16" s="123">
        <v>11</v>
      </c>
      <c r="C16" s="127">
        <f>Chart!$G$208</f>
      </c>
      <c r="D16" s="128" t="s">
        <v>39</v>
      </c>
      <c r="E16" s="127">
        <f>Chart!$G$218</f>
      </c>
    </row>
    <row r="17" spans="2:5" ht="24.75" customHeight="1">
      <c r="B17" s="123">
        <v>12</v>
      </c>
      <c r="C17" s="127">
        <f>Chart!$G$228</f>
      </c>
      <c r="D17" s="128" t="s">
        <v>39</v>
      </c>
      <c r="E17" s="127">
        <f>Chart!$G$238</f>
      </c>
    </row>
    <row r="18" spans="2:5" ht="24.75" customHeight="1">
      <c r="B18" s="123">
        <v>13</v>
      </c>
      <c r="C18" s="127">
        <f>Chart!$G$248</f>
      </c>
      <c r="D18" s="128" t="s">
        <v>39</v>
      </c>
      <c r="E18" s="127">
        <f>Chart!$G$258</f>
      </c>
    </row>
    <row r="19" spans="2:5" ht="24.75" customHeight="1">
      <c r="B19" s="123">
        <v>14</v>
      </c>
      <c r="C19" s="127">
        <f>Chart!$G$268</f>
      </c>
      <c r="D19" s="128" t="s">
        <v>39</v>
      </c>
      <c r="E19" s="127">
        <f>Chart!$G$278</f>
      </c>
    </row>
    <row r="20" spans="2:5" ht="24.75" customHeight="1">
      <c r="B20" s="123">
        <v>15</v>
      </c>
      <c r="C20" s="127" t="str">
        <f>Chart!$G$288</f>
        <v>T.Barry</v>
      </c>
      <c r="D20" s="128" t="s">
        <v>39</v>
      </c>
      <c r="E20" s="127" t="str">
        <f>Chart!$G$298</f>
        <v>Mick Brown</v>
      </c>
    </row>
    <row r="21" spans="2:5" ht="24.75" customHeight="1">
      <c r="B21" s="123">
        <v>16</v>
      </c>
      <c r="C21" s="127" t="str">
        <f>Chart!$G$308</f>
        <v>N.France</v>
      </c>
      <c r="D21" s="128" t="s">
        <v>39</v>
      </c>
      <c r="E21" s="127" t="str">
        <f>Chart!$G$318</f>
        <v>L.Roberts</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B1:I29"/>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0.25">
      <c r="B1" s="211" t="str">
        <f>'R1'!$A$1</f>
        <v>Beresfield Bowling Club</v>
      </c>
      <c r="C1" s="211"/>
      <c r="D1" s="211"/>
      <c r="E1" s="211"/>
    </row>
    <row r="2" spans="2:5" ht="20.25">
      <c r="B2" s="211" t="s">
        <v>46</v>
      </c>
      <c r="C2" s="211"/>
      <c r="D2" s="211"/>
      <c r="E2" s="211"/>
    </row>
    <row r="3" spans="2:5" ht="24" customHeight="1">
      <c r="B3" s="213">
        <v>41475</v>
      </c>
      <c r="C3" s="213"/>
      <c r="D3" s="213"/>
      <c r="E3" s="213"/>
    </row>
    <row r="4" spans="2:5" ht="25.5" customHeight="1">
      <c r="B4" s="212" t="s">
        <v>43</v>
      </c>
      <c r="C4" s="212"/>
      <c r="D4" s="212"/>
      <c r="E4" s="212"/>
    </row>
    <row r="5" spans="2:9" ht="32.25" customHeight="1">
      <c r="B5" s="121" t="s">
        <v>40</v>
      </c>
      <c r="C5" s="122"/>
      <c r="D5" s="122"/>
      <c r="E5" s="122"/>
      <c r="F5" s="121"/>
      <c r="G5" s="122"/>
      <c r="H5" s="122"/>
      <c r="I5" s="122"/>
    </row>
    <row r="6" spans="2:5" ht="27" customHeight="1">
      <c r="B6" s="123">
        <v>1</v>
      </c>
      <c r="C6" s="127">
        <f>Chart!$I$13</f>
      </c>
      <c r="D6" s="128" t="s">
        <v>39</v>
      </c>
      <c r="E6" s="127">
        <f>Chart!$I$33</f>
      </c>
    </row>
    <row r="7" spans="2:5" ht="27" customHeight="1">
      <c r="B7" s="123">
        <v>2</v>
      </c>
      <c r="C7" s="127">
        <f>Chart!$I$53</f>
      </c>
      <c r="D7" s="128" t="s">
        <v>39</v>
      </c>
      <c r="E7" s="127">
        <f>Chart!$I$73</f>
      </c>
    </row>
    <row r="8" spans="2:5" ht="27" customHeight="1">
      <c r="B8" s="123">
        <v>3</v>
      </c>
      <c r="C8" s="127">
        <f>Chart!$I$93</f>
      </c>
      <c r="D8" s="128" t="s">
        <v>39</v>
      </c>
      <c r="E8" s="127">
        <f>Chart!$I$113</f>
      </c>
    </row>
    <row r="9" spans="2:5" ht="27" customHeight="1">
      <c r="B9" s="123">
        <v>4</v>
      </c>
      <c r="C9" s="127">
        <f>Chart!$I$133</f>
      </c>
      <c r="D9" s="128" t="s">
        <v>39</v>
      </c>
      <c r="E9" s="127">
        <f>Chart!$I$153</f>
      </c>
    </row>
    <row r="10" spans="2:5" ht="27" customHeight="1">
      <c r="B10" s="123">
        <v>5</v>
      </c>
      <c r="C10" s="127">
        <f>Chart!$I$173</f>
      </c>
      <c r="D10" s="128" t="s">
        <v>39</v>
      </c>
      <c r="E10" s="127">
        <f>Chart!$I$193</f>
      </c>
    </row>
    <row r="11" spans="2:5" ht="27" customHeight="1">
      <c r="B11" s="123">
        <v>6</v>
      </c>
      <c r="C11" s="127">
        <f>Chart!$I$213</f>
      </c>
      <c r="D11" s="128" t="s">
        <v>39</v>
      </c>
      <c r="E11" s="127">
        <f>Chart!$I$233</f>
      </c>
    </row>
    <row r="12" spans="2:5" ht="27" customHeight="1">
      <c r="B12" s="123">
        <v>7</v>
      </c>
      <c r="C12" s="127">
        <f>Chart!$I$253</f>
      </c>
      <c r="D12" s="128" t="s">
        <v>39</v>
      </c>
      <c r="E12" s="127">
        <f>Chart!$I$273</f>
      </c>
    </row>
    <row r="13" spans="2:5" ht="27" customHeight="1">
      <c r="B13" s="123">
        <v>8</v>
      </c>
      <c r="C13" s="127">
        <f>Chart!$I$293</f>
      </c>
      <c r="D13" s="128" t="s">
        <v>39</v>
      </c>
      <c r="E13" s="127">
        <f>Chart!$I$313</f>
      </c>
    </row>
    <row r="14" spans="2:5" ht="21" customHeight="1">
      <c r="B14" s="129"/>
      <c r="C14" s="130"/>
      <c r="D14" s="131"/>
      <c r="E14" s="130"/>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B1:I33"/>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211" t="str">
        <f>'R1'!$A$1</f>
        <v>Beresfield Bowling Club</v>
      </c>
      <c r="C1" s="211"/>
      <c r="D1" s="211"/>
      <c r="E1" s="211"/>
    </row>
    <row r="2" spans="2:5" ht="23.25" customHeight="1">
      <c r="B2" s="211" t="s">
        <v>47</v>
      </c>
      <c r="C2" s="211"/>
      <c r="D2" s="211"/>
      <c r="E2" s="211"/>
    </row>
    <row r="3" spans="2:5" ht="24" customHeight="1">
      <c r="B3" s="213">
        <v>41482</v>
      </c>
      <c r="C3" s="213"/>
      <c r="D3" s="213"/>
      <c r="E3" s="213"/>
    </row>
    <row r="4" spans="2:5" ht="27" customHeight="1">
      <c r="B4" s="212" t="s">
        <v>43</v>
      </c>
      <c r="C4" s="212"/>
      <c r="D4" s="212"/>
      <c r="E4" s="212"/>
    </row>
    <row r="5" spans="2:9" ht="33" customHeight="1">
      <c r="B5" s="121" t="s">
        <v>40</v>
      </c>
      <c r="C5" s="122"/>
      <c r="D5" s="122"/>
      <c r="E5" s="122"/>
      <c r="F5" s="121"/>
      <c r="G5" s="122"/>
      <c r="H5" s="122"/>
      <c r="I5" s="122"/>
    </row>
    <row r="6" spans="2:5" ht="30.75" customHeight="1">
      <c r="B6" s="123">
        <v>1</v>
      </c>
      <c r="C6" s="127">
        <f>Chart!$K$23</f>
      </c>
      <c r="D6" s="128" t="s">
        <v>39</v>
      </c>
      <c r="E6" s="127">
        <f>Chart!$K$63</f>
      </c>
    </row>
    <row r="7" spans="2:5" ht="30.75" customHeight="1">
      <c r="B7" s="123">
        <v>2</v>
      </c>
      <c r="C7" s="127">
        <f>Chart!$K$103</f>
      </c>
      <c r="D7" s="128" t="s">
        <v>39</v>
      </c>
      <c r="E7" s="127">
        <f>Chart!$K$143</f>
      </c>
    </row>
    <row r="8" spans="2:5" ht="30.75" customHeight="1">
      <c r="B8" s="123">
        <v>3</v>
      </c>
      <c r="C8" s="127">
        <f>Chart!$K$183</f>
      </c>
      <c r="D8" s="128" t="s">
        <v>39</v>
      </c>
      <c r="E8" s="127">
        <f>Chart!$K$223</f>
      </c>
    </row>
    <row r="9" spans="2:5" ht="30.75" customHeight="1">
      <c r="B9" s="123">
        <v>4</v>
      </c>
      <c r="C9" s="127">
        <f>Chart!$K$263</f>
      </c>
      <c r="D9" s="128" t="s">
        <v>39</v>
      </c>
      <c r="E9" s="127">
        <f>Chart!$K$303</f>
      </c>
    </row>
    <row r="10" spans="2:5" ht="21" customHeight="1">
      <c r="B10" s="124"/>
      <c r="C10" s="125"/>
      <c r="D10" s="126"/>
      <c r="E10" s="125"/>
    </row>
    <row r="11" spans="2:5" ht="21" customHeight="1">
      <c r="B11" s="124"/>
      <c r="C11" s="125"/>
      <c r="D11" s="126"/>
      <c r="E11" s="125"/>
    </row>
    <row r="12" spans="2:5" ht="21" customHeight="1">
      <c r="B12" s="124"/>
      <c r="C12" s="125"/>
      <c r="D12" s="126"/>
      <c r="E12" s="125"/>
    </row>
    <row r="13" spans="2:5" ht="21" customHeight="1">
      <c r="B13" s="124"/>
      <c r="C13" s="125"/>
      <c r="D13" s="126"/>
      <c r="E13" s="125"/>
    </row>
    <row r="14" spans="2:5" ht="21" customHeight="1">
      <c r="B14" s="124"/>
      <c r="C14" s="125"/>
      <c r="D14" s="126"/>
      <c r="E14" s="125"/>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row r="30" spans="2:5" ht="21" customHeight="1">
      <c r="B30" s="124"/>
      <c r="C30" s="125"/>
      <c r="D30" s="126"/>
      <c r="E30" s="125"/>
    </row>
    <row r="31" spans="2:5" ht="21" customHeight="1">
      <c r="B31" s="124"/>
      <c r="C31" s="125"/>
      <c r="D31" s="126"/>
      <c r="E31" s="125"/>
    </row>
    <row r="32" spans="2:5" ht="21" customHeight="1">
      <c r="B32" s="124"/>
      <c r="C32" s="125"/>
      <c r="D32" s="126"/>
      <c r="E32" s="125"/>
    </row>
    <row r="33" spans="2:5" ht="21" customHeight="1">
      <c r="B33" s="124"/>
      <c r="C33" s="125"/>
      <c r="D33" s="126"/>
      <c r="E33"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B1:I35"/>
  <sheetViews>
    <sheetView showGridLines="0" zoomScalePageLayoutView="0" workbookViewId="0" topLeftCell="A1">
      <selection activeCell="B1" sqref="B1:E1"/>
    </sheetView>
  </sheetViews>
  <sheetFormatPr defaultColWidth="8.8515625" defaultRowHeight="12.75"/>
  <cols>
    <col min="1" max="1" width="11.28125" style="45" customWidth="1"/>
    <col min="2" max="2" width="8.8515625" style="45" customWidth="1"/>
    <col min="3" max="3" width="21.140625" style="45" customWidth="1"/>
    <col min="4" max="4" width="8.8515625" style="45" customWidth="1"/>
    <col min="5" max="5" width="21.140625" style="45" customWidth="1"/>
    <col min="6" max="16384" width="8.8515625" style="45" customWidth="1"/>
  </cols>
  <sheetData>
    <row r="1" spans="2:5" ht="21.75" customHeight="1">
      <c r="B1" s="211" t="str">
        <f>'R1'!$A$1</f>
        <v>Beresfield Bowling Club</v>
      </c>
      <c r="C1" s="211"/>
      <c r="D1" s="211"/>
      <c r="E1" s="211"/>
    </row>
    <row r="2" spans="2:5" ht="24" customHeight="1">
      <c r="B2" s="211" t="s">
        <v>48</v>
      </c>
      <c r="C2" s="211"/>
      <c r="D2" s="211"/>
      <c r="E2" s="211"/>
    </row>
    <row r="3" spans="2:5" ht="25.5" customHeight="1">
      <c r="B3" s="213">
        <v>41489</v>
      </c>
      <c r="C3" s="213"/>
      <c r="D3" s="213"/>
      <c r="E3" s="213"/>
    </row>
    <row r="4" spans="2:5" ht="25.5" customHeight="1">
      <c r="B4" s="212" t="s">
        <v>43</v>
      </c>
      <c r="C4" s="212"/>
      <c r="D4" s="212"/>
      <c r="E4" s="212"/>
    </row>
    <row r="5" spans="2:9" ht="33.75" customHeight="1">
      <c r="B5" s="121" t="s">
        <v>40</v>
      </c>
      <c r="C5" s="122"/>
      <c r="D5" s="122"/>
      <c r="E5" s="122"/>
      <c r="F5" s="121"/>
      <c r="G5" s="122"/>
      <c r="H5" s="122"/>
      <c r="I5" s="122"/>
    </row>
    <row r="6" spans="2:5" ht="30" customHeight="1">
      <c r="B6" s="123">
        <v>1</v>
      </c>
      <c r="C6" s="127">
        <f>Chart!$M$43</f>
      </c>
      <c r="D6" s="128" t="s">
        <v>39</v>
      </c>
      <c r="E6" s="127">
        <f>Chart!$M$123</f>
      </c>
    </row>
    <row r="7" spans="2:5" ht="30" customHeight="1">
      <c r="B7" s="123">
        <v>2</v>
      </c>
      <c r="C7" s="127">
        <f>Chart!$M$203</f>
      </c>
      <c r="D7" s="128" t="s">
        <v>39</v>
      </c>
      <c r="E7" s="127">
        <f>Chart!$M$283</f>
      </c>
    </row>
    <row r="8" spans="2:5" ht="21" customHeight="1">
      <c r="B8" s="124"/>
      <c r="C8" s="125"/>
      <c r="D8" s="126"/>
      <c r="E8" s="125"/>
    </row>
    <row r="9" spans="2:5" ht="21" customHeight="1">
      <c r="B9" s="124"/>
      <c r="C9" s="125"/>
      <c r="D9" s="126"/>
      <c r="E9" s="125"/>
    </row>
    <row r="10" spans="2:5" ht="21" customHeight="1">
      <c r="B10" s="124"/>
      <c r="C10" s="125"/>
      <c r="D10" s="126"/>
      <c r="E10" s="125"/>
    </row>
    <row r="11" spans="2:5" ht="21" customHeight="1">
      <c r="B11" s="124"/>
      <c r="C11" s="125"/>
      <c r="D11" s="126"/>
      <c r="E11" s="125"/>
    </row>
    <row r="12" spans="2:5" ht="21" customHeight="1">
      <c r="B12" s="124"/>
      <c r="C12" s="125"/>
      <c r="D12" s="126"/>
      <c r="E12" s="125"/>
    </row>
    <row r="13" spans="2:5" ht="21" customHeight="1">
      <c r="B13" s="124"/>
      <c r="C13" s="125"/>
      <c r="D13" s="126"/>
      <c r="E13" s="125"/>
    </row>
    <row r="14" spans="2:5" ht="21" customHeight="1">
      <c r="B14" s="124"/>
      <c r="C14" s="125"/>
      <c r="D14" s="126"/>
      <c r="E14" s="125"/>
    </row>
    <row r="15" spans="2:5" ht="21" customHeight="1">
      <c r="B15" s="124"/>
      <c r="C15" s="125"/>
      <c r="D15" s="126"/>
      <c r="E15" s="125"/>
    </row>
    <row r="16" spans="2:5" ht="21" customHeight="1">
      <c r="B16" s="124"/>
      <c r="C16" s="125"/>
      <c r="D16" s="126"/>
      <c r="E16" s="125"/>
    </row>
    <row r="17" spans="2:5" ht="21" customHeight="1">
      <c r="B17" s="124"/>
      <c r="C17" s="125"/>
      <c r="D17" s="126"/>
      <c r="E17" s="125"/>
    </row>
    <row r="18" spans="2:5" ht="21" customHeight="1">
      <c r="B18" s="124"/>
      <c r="C18" s="125"/>
      <c r="D18" s="126"/>
      <c r="E18" s="125"/>
    </row>
    <row r="19" spans="2:5" ht="21" customHeight="1">
      <c r="B19" s="124"/>
      <c r="C19" s="125"/>
      <c r="D19" s="126"/>
      <c r="E19" s="125"/>
    </row>
    <row r="20" spans="2:5" ht="21" customHeight="1">
      <c r="B20" s="124"/>
      <c r="C20" s="125"/>
      <c r="D20" s="126"/>
      <c r="E20" s="125"/>
    </row>
    <row r="21" spans="2:5" ht="21" customHeight="1">
      <c r="B21" s="124"/>
      <c r="C21" s="125"/>
      <c r="D21" s="126"/>
      <c r="E21" s="125"/>
    </row>
    <row r="22" spans="2:5" ht="21" customHeight="1">
      <c r="B22" s="124"/>
      <c r="C22" s="125"/>
      <c r="D22" s="126"/>
      <c r="E22" s="125"/>
    </row>
    <row r="23" spans="2:5" ht="21" customHeight="1">
      <c r="B23" s="124"/>
      <c r="C23" s="125"/>
      <c r="D23" s="126"/>
      <c r="E23" s="125"/>
    </row>
    <row r="24" spans="2:5" ht="21" customHeight="1">
      <c r="B24" s="124"/>
      <c r="C24" s="125"/>
      <c r="D24" s="126"/>
      <c r="E24" s="125"/>
    </row>
    <row r="25" spans="2:5" ht="21" customHeight="1">
      <c r="B25" s="124"/>
      <c r="C25" s="125"/>
      <c r="D25" s="126"/>
      <c r="E25" s="125"/>
    </row>
    <row r="26" spans="2:5" ht="21" customHeight="1">
      <c r="B26" s="124"/>
      <c r="C26" s="125"/>
      <c r="D26" s="126"/>
      <c r="E26" s="125"/>
    </row>
    <row r="27" spans="2:5" ht="21" customHeight="1">
      <c r="B27" s="124"/>
      <c r="C27" s="125"/>
      <c r="D27" s="126"/>
      <c r="E27" s="125"/>
    </row>
    <row r="28" spans="2:5" ht="21" customHeight="1">
      <c r="B28" s="124"/>
      <c r="C28" s="125"/>
      <c r="D28" s="126"/>
      <c r="E28" s="125"/>
    </row>
    <row r="29" spans="2:5" ht="21" customHeight="1">
      <c r="B29" s="124"/>
      <c r="C29" s="125"/>
      <c r="D29" s="126"/>
      <c r="E29" s="125"/>
    </row>
    <row r="30" spans="2:5" ht="21" customHeight="1">
      <c r="B30" s="124"/>
      <c r="C30" s="125"/>
      <c r="D30" s="126"/>
      <c r="E30" s="125"/>
    </row>
    <row r="31" spans="2:5" ht="21" customHeight="1">
      <c r="B31" s="124"/>
      <c r="C31" s="125"/>
      <c r="D31" s="126"/>
      <c r="E31" s="125"/>
    </row>
    <row r="32" spans="2:5" ht="21" customHeight="1">
      <c r="B32" s="124"/>
      <c r="C32" s="125"/>
      <c r="D32" s="126"/>
      <c r="E32" s="125"/>
    </row>
    <row r="33" spans="2:5" ht="21" customHeight="1">
      <c r="B33" s="124"/>
      <c r="C33" s="125"/>
      <c r="D33" s="126"/>
      <c r="E33" s="125"/>
    </row>
    <row r="34" spans="2:5" ht="21" customHeight="1">
      <c r="B34" s="124"/>
      <c r="C34" s="125"/>
      <c r="D34" s="126"/>
      <c r="E34" s="125"/>
    </row>
    <row r="35" spans="2:5" ht="21" customHeight="1">
      <c r="B35" s="124"/>
      <c r="C35" s="125"/>
      <c r="D35" s="126"/>
      <c r="E35" s="125"/>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Bowls</cp:lastModifiedBy>
  <cp:lastPrinted>2017-08-25T02:44:07Z</cp:lastPrinted>
  <dcterms:created xsi:type="dcterms:W3CDTF">2010-05-03T05:21:09Z</dcterms:created>
  <dcterms:modified xsi:type="dcterms:W3CDTF">2019-12-26T23:51:53Z</dcterms:modified>
  <cp:category/>
  <cp:version/>
  <cp:contentType/>
  <cp:contentStatus/>
</cp:coreProperties>
</file>