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85" tabRatio="864" activeTab="3"/>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r:id="rId12"/>
    <sheet name="CARDS REAR" sheetId="13" r:id="rId13"/>
    <sheet name="CARDS 2 REAR" sheetId="14" r:id="rId14"/>
  </sheets>
  <definedNames>
    <definedName name="Bowlers">'TEAMS'!$B$43:$B$1001</definedName>
    <definedName name="_xlnm.Print_Area" localSheetId="3">'Chart'!$A$1:$N$165</definedName>
    <definedName name="_xlnm.Print_Area" localSheetId="8">'Final'!$B$1:$H$39</definedName>
    <definedName name="_xlnm.Print_Area" localSheetId="6">'Q-Final'!$B$1:$H$39</definedName>
    <definedName name="_xlnm.Print_Area" localSheetId="4">'R1'!$B$1:$O$45</definedName>
    <definedName name="_xlnm.Print_Area" localSheetId="5">'R2'!$B$1:$H$47</definedName>
    <definedName name="_xlnm.Print_Area" localSheetId="7">'Semi Final'!$B$1:$H$39</definedName>
    <definedName name="_xlnm.Print_Area" localSheetId="9">'TEAMS'!$B$1:$P$39</definedName>
  </definedNames>
  <calcPr fullCalcOnLoad="1"/>
</workbook>
</file>

<file path=xl/sharedStrings.xml><?xml version="1.0" encoding="utf-8"?>
<sst xmlns="http://schemas.openxmlformats.org/spreadsheetml/2006/main" count="1657" uniqueCount="117">
  <si>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</si>
  <si>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</si>
  <si>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</si>
  <si>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</si>
  <si>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</si>
  <si>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</si>
  <si>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</si>
  <si>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</si>
  <si>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</si>
  <si>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</si>
  <si>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</si>
  <si>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</si>
  <si>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</si>
  <si>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</si>
  <si>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</si>
  <si>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</si>
  <si>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</si>
  <si>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</si>
  <si>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</si>
  <si>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</si>
  <si>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</si>
  <si>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</si>
  <si>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</si>
  <si>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</si>
  <si>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</si>
  <si>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</si>
  <si>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</si>
  <si>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</si>
  <si>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</si>
  <si>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</si>
  <si>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</si>
  <si>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</si>
  <si>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</si>
  <si>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</si>
  <si>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</si>
  <si>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</si>
  <si>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</si>
  <si>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</si>
  <si>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</si>
  <si>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</si>
  <si>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</si>
  <si>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Roll up at 12.40pm for 1.00pm Start</t>
  </si>
  <si>
    <t>Enter Names in these column</t>
  </si>
  <si>
    <t>Lead</t>
  </si>
  <si>
    <t>Second</t>
  </si>
  <si>
    <t>Third</t>
  </si>
  <si>
    <t>Skip</t>
  </si>
  <si>
    <t>Men's Pairs - Round 1</t>
  </si>
  <si>
    <t>Men's Pairs - Round 2</t>
  </si>
  <si>
    <t>Men's Pairs - Final</t>
  </si>
  <si>
    <t>Men's Pairs - Semi Final</t>
  </si>
  <si>
    <t>Men's Pairs - Quarter Finals</t>
  </si>
  <si>
    <t xml:space="preserve">PLEASE DO NOT USE CUT &amp; PASTE or COPY &amp; PASTE on this Sheet. </t>
  </si>
  <si>
    <t>S.Gardiner</t>
  </si>
  <si>
    <t>K.Roberts</t>
  </si>
  <si>
    <t>M.Cooper</t>
  </si>
  <si>
    <t>W.Ritchie</t>
  </si>
  <si>
    <t>L.Forest</t>
  </si>
  <si>
    <t>G.Beech</t>
  </si>
  <si>
    <t>N.France</t>
  </si>
  <si>
    <t>C.Deasey</t>
  </si>
  <si>
    <t>J.Sams</t>
  </si>
  <si>
    <t>A.Earl</t>
  </si>
  <si>
    <t>M.Brent</t>
  </si>
  <si>
    <t>R.Wilson</t>
  </si>
  <si>
    <t>A.Ainscow</t>
  </si>
  <si>
    <t>C.Byron</t>
  </si>
  <si>
    <t>S.Schonell</t>
  </si>
  <si>
    <t>J.Doyle</t>
  </si>
  <si>
    <t>B.Dixon</t>
  </si>
  <si>
    <t>T.Stephenson</t>
  </si>
  <si>
    <t>T.Atcheson</t>
  </si>
  <si>
    <t>D.Wayland</t>
  </si>
  <si>
    <t>P.Sansom</t>
  </si>
  <si>
    <t>A.Vanzanden</t>
  </si>
  <si>
    <t>R.Smith</t>
  </si>
  <si>
    <t>G.Croft</t>
  </si>
  <si>
    <t>G.Hoole</t>
  </si>
  <si>
    <t>P.Baker</t>
  </si>
  <si>
    <t>S.Giles</t>
  </si>
  <si>
    <t>T.Barry</t>
  </si>
  <si>
    <t>R.Gallagher</t>
  </si>
  <si>
    <t>B.Glover</t>
  </si>
  <si>
    <t>S.Lee</t>
  </si>
  <si>
    <t>G.Wilks</t>
  </si>
  <si>
    <t>S.Cornish</t>
  </si>
  <si>
    <t>S.Baker</t>
  </si>
  <si>
    <t>Dean Govan</t>
  </si>
  <si>
    <t>David Govan</t>
  </si>
  <si>
    <t>D.Hutchison</t>
  </si>
  <si>
    <t>J.Roche</t>
  </si>
  <si>
    <t>P.Ross</t>
  </si>
  <si>
    <t>S.Clarke</t>
  </si>
  <si>
    <t>S.Gilchrist</t>
  </si>
  <si>
    <t>M.Adams</t>
  </si>
  <si>
    <t>B.Unsted</t>
  </si>
  <si>
    <t>F.Leslie</t>
  </si>
  <si>
    <t>C.Nickalls</t>
  </si>
  <si>
    <t>M.Brown</t>
  </si>
  <si>
    <t>K.Barwick</t>
  </si>
  <si>
    <t>M.Fisher</t>
  </si>
  <si>
    <t>R.Morley</t>
  </si>
  <si>
    <t>G.Morley</t>
  </si>
  <si>
    <t>G.Boyce</t>
  </si>
  <si>
    <t>G.Soper</t>
  </si>
  <si>
    <t>W.Hopley</t>
  </si>
  <si>
    <t>G.Kelly</t>
  </si>
  <si>
    <t>R.Ranger</t>
  </si>
  <si>
    <t>S.Ranger</t>
  </si>
  <si>
    <t>P.Bird</t>
  </si>
  <si>
    <t>J.Twining</t>
  </si>
  <si>
    <t>M.Jones</t>
  </si>
  <si>
    <t>G.Crebert</t>
  </si>
  <si>
    <t>G.Dunning</t>
  </si>
  <si>
    <t>M.Dettelbacher</t>
  </si>
  <si>
    <t>Beresfield Bowling Club</t>
  </si>
  <si>
    <t>Open Major Pairs Championship 2020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</si>
</sst>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89">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2"/>
    </font>
    <font>
      <sz val="16"/>
      <color indexed="6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color indexed="63"/>
      </left>
      <right>
        <color indexed="63"/>
      </right>
      <top style="hair">
        <color indexed="22"/>
      </top>
      <bottom>
        <color indexed="63"/>
      </bottom>
    </border>
    <border>
      <left>
        <color indexed="63"/>
      </left>
      <right style="thin"/>
      <top style="thin"/>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36">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5"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6"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7"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8"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180" fontId="28" fillId="0" borderId="0" xfId="0" applyNumberFormat="1" applyFont="1" applyAlignment="1" applyProtection="1">
      <alignment horizontal="center"/>
      <protection locked="0"/>
    </xf>
    <xf numFmtId="0" fontId="41" fillId="0" borderId="39"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40" xfId="0" applyFont="1" applyBorder="1" applyAlignment="1" applyProtection="1">
      <alignment vertical="center" shrinkToFit="1"/>
      <protection/>
    </xf>
    <xf numFmtId="0" fontId="41" fillId="0" borderId="41" xfId="0" applyFont="1" applyBorder="1" applyAlignment="1" applyProtection="1">
      <alignment vertical="center" shrinkToFit="1"/>
      <protection/>
    </xf>
    <xf numFmtId="0" fontId="41" fillId="0" borderId="42" xfId="0" applyFont="1" applyBorder="1" applyAlignment="1" applyProtection="1">
      <alignment vertical="center" shrinkToFit="1"/>
      <protection/>
    </xf>
    <xf numFmtId="0" fontId="47" fillId="0" borderId="37" xfId="0" applyFont="1" applyBorder="1" applyAlignment="1" applyProtection="1">
      <alignment vertical="center" shrinkToFit="1"/>
      <protection/>
    </xf>
    <xf numFmtId="0" fontId="47" fillId="0" borderId="40" xfId="0" applyFont="1" applyBorder="1" applyAlignment="1" applyProtection="1">
      <alignment vertical="center" shrinkToFit="1"/>
      <protection/>
    </xf>
    <xf numFmtId="0" fontId="47" fillId="0" borderId="42" xfId="0" applyFont="1" applyBorder="1" applyAlignment="1" applyProtection="1">
      <alignment vertical="center" shrinkToFit="1"/>
      <protection/>
    </xf>
    <xf numFmtId="0" fontId="0" fillId="44" borderId="0" xfId="0" applyFill="1" applyAlignment="1">
      <alignment/>
    </xf>
    <xf numFmtId="0" fontId="10" fillId="0" borderId="0" xfId="0" applyFont="1" applyBorder="1" applyAlignment="1" applyProtection="1">
      <alignment/>
      <protection locked="0"/>
    </xf>
    <xf numFmtId="49" fontId="27" fillId="0" borderId="43" xfId="0" applyNumberFormat="1" applyFont="1" applyBorder="1" applyAlignment="1" applyProtection="1">
      <alignment horizontal="center" vertical="center" shrinkToFit="1"/>
      <protection/>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5"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3" fillId="46" borderId="0" xfId="0" applyFont="1" applyFill="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10" fillId="0" borderId="52" xfId="0" applyFont="1" applyBorder="1" applyAlignment="1" applyProtection="1">
      <alignment horizontal="center"/>
      <protection locked="0"/>
    </xf>
    <xf numFmtId="0" fontId="10" fillId="0" borderId="53" xfId="0" applyFont="1" applyBorder="1" applyAlignment="1" applyProtection="1">
      <alignment horizontal="center"/>
      <protection locked="0"/>
    </xf>
    <xf numFmtId="0" fontId="27" fillId="0" borderId="43"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5" fillId="0" borderId="33" xfId="0" applyFont="1" applyBorder="1" applyAlignment="1" applyProtection="1">
      <alignment horizontal="center"/>
      <protection/>
    </xf>
    <xf numFmtId="0" fontId="27" fillId="0" borderId="54"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5" xfId="0" applyFont="1" applyBorder="1" applyAlignment="1" applyProtection="1">
      <alignment horizontal="left" vertical="center" shrinkToFit="1"/>
      <protection/>
    </xf>
    <xf numFmtId="0" fontId="27" fillId="0" borderId="56"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7" xfId="0" applyFont="1" applyBorder="1" applyAlignment="1" applyProtection="1">
      <alignment horizontal="center" shrinkToFit="1"/>
      <protection locked="0"/>
    </xf>
    <xf numFmtId="0" fontId="27" fillId="0" borderId="58" xfId="0" applyFont="1" applyBorder="1" applyAlignment="1" applyProtection="1">
      <alignment horizontal="center" shrinkToFit="1"/>
      <protection locked="0"/>
    </xf>
    <xf numFmtId="0" fontId="27" fillId="0" borderId="59" xfId="0" applyFont="1" applyBorder="1" applyAlignment="1" applyProtection="1">
      <alignment horizontal="center" shrinkToFit="1"/>
      <protection locked="0"/>
    </xf>
    <xf numFmtId="49" fontId="27" fillId="0" borderId="54"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43"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58" xfId="0" applyFont="1" applyBorder="1" applyAlignment="1" applyProtection="1">
      <alignment horizontal="center" shrinkToFit="1"/>
      <protection/>
    </xf>
    <xf numFmtId="0" fontId="27" fillId="0" borderId="59" xfId="0" applyFont="1" applyBorder="1" applyAlignment="1" applyProtection="1">
      <alignment horizontal="center" shrinkToFit="1"/>
      <protection/>
    </xf>
    <xf numFmtId="0" fontId="27" fillId="0" borderId="55" xfId="0"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xf>
    <xf numFmtId="0" fontId="27" fillId="0" borderId="54" xfId="0" applyFont="1" applyBorder="1" applyAlignment="1" applyProtection="1">
      <alignment horizontal="center" vertical="center" shrinkToFit="1"/>
      <protection/>
    </xf>
    <xf numFmtId="49" fontId="27" fillId="0" borderId="52" xfId="0" applyNumberFormat="1" applyFont="1" applyBorder="1" applyAlignment="1" applyProtection="1">
      <alignment horizontal="center" vertical="center" shrinkToFit="1"/>
      <protection/>
    </xf>
    <xf numFmtId="49" fontId="27" fillId="0" borderId="54" xfId="0" applyNumberFormat="1" applyFont="1" applyBorder="1" applyAlignment="1" applyProtection="1">
      <alignment horizontal="center" vertical="center" shrinkToFit="1"/>
      <protection/>
    </xf>
    <xf numFmtId="0" fontId="27" fillId="0" borderId="57" xfId="0" applyFont="1" applyBorder="1" applyAlignment="1" applyProtection="1">
      <alignment horizontal="center" vertical="center" shrinkToFit="1"/>
      <protection locked="0"/>
    </xf>
    <xf numFmtId="0" fontId="27" fillId="0" borderId="58" xfId="0" applyFont="1" applyBorder="1" applyAlignment="1" applyProtection="1">
      <alignment horizontal="center" vertical="center" shrinkToFit="1"/>
      <protection locked="0"/>
    </xf>
    <xf numFmtId="0" fontId="27" fillId="0" borderId="59"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xf>
    <xf numFmtId="0" fontId="44" fillId="0" borderId="0" xfId="0" applyFont="1" applyAlignment="1" applyProtection="1">
      <alignment horizontal="center"/>
      <protection locked="0"/>
    </xf>
    <xf numFmtId="181" fontId="28" fillId="0" borderId="0" xfId="0" applyNumberFormat="1" applyFont="1" applyAlignment="1" applyProtection="1">
      <alignment horizontal="center"/>
      <protection locked="0"/>
    </xf>
    <xf numFmtId="0" fontId="8" fillId="0" borderId="0" xfId="0" applyFont="1" applyAlignment="1" applyProtection="1">
      <alignment horizontal="center"/>
      <protection locked="0"/>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1" fillId="0" borderId="37"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0" xfId="0" applyNumberFormat="1" applyFont="1" applyFill="1" applyBorder="1" applyAlignment="1" applyProtection="1">
      <alignment horizontal="center" vertical="center"/>
      <protection/>
    </xf>
    <xf numFmtId="1" fontId="17" fillId="33" borderId="61"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0" fillId="0" borderId="0" xfId="0" applyAlignment="1">
      <alignment horizontal="center"/>
    </xf>
    <xf numFmtId="0" fontId="0" fillId="0" borderId="67" xfId="0" applyBorder="1" applyAlignment="1">
      <alignment horizontal="center"/>
    </xf>
    <xf numFmtId="0" fontId="9" fillId="0" borderId="0" xfId="0" applyFont="1" applyAlignment="1">
      <alignment horizontal="center"/>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71" xfId="0" applyFont="1" applyBorder="1" applyAlignment="1">
      <alignment horizontal="center" vertical="center"/>
    </xf>
    <xf numFmtId="0" fontId="0" fillId="0" borderId="72" xfId="0" applyBorder="1" applyAlignment="1">
      <alignment/>
    </xf>
    <xf numFmtId="0" fontId="10" fillId="0" borderId="73" xfId="0" applyFont="1" applyBorder="1" applyAlignment="1">
      <alignment horizontal="center" vertical="center" shrinkToFit="1"/>
    </xf>
    <xf numFmtId="0" fontId="7" fillId="0" borderId="72"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74"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75" xfId="0" applyFont="1" applyBorder="1" applyAlignment="1">
      <alignment horizontal="center" vertical="center" wrapText="1"/>
    </xf>
    <xf numFmtId="0" fontId="6"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6" ht="12.75">
      <c r="O1" s="135"/>
      <c r="P1" s="135"/>
      <c r="Q1" s="135"/>
      <c r="R1" s="135"/>
      <c r="S1" s="135"/>
      <c r="T1" s="135"/>
      <c r="U1" s="135"/>
      <c r="V1" s="135"/>
      <c r="W1" s="135"/>
      <c r="X1" s="135"/>
      <c r="Y1" s="135"/>
      <c r="Z1" s="135"/>
    </row>
    <row r="2" spans="15:26" ht="12.75">
      <c r="O2" s="135"/>
      <c r="P2" s="135"/>
      <c r="Q2" s="135"/>
      <c r="R2" s="135"/>
      <c r="S2" s="135"/>
      <c r="T2" s="135"/>
      <c r="U2" s="135"/>
      <c r="V2" s="135"/>
      <c r="W2" s="135"/>
      <c r="X2" s="135"/>
      <c r="Y2" s="135"/>
      <c r="Z2" s="135"/>
    </row>
    <row r="3" spans="15:26" ht="12.75">
      <c r="O3" s="135"/>
      <c r="P3" s="135"/>
      <c r="Q3" s="135"/>
      <c r="R3" s="135"/>
      <c r="S3" s="135"/>
      <c r="T3" s="135"/>
      <c r="U3" s="135"/>
      <c r="V3" s="135"/>
      <c r="W3" s="135"/>
      <c r="X3" s="135"/>
      <c r="Y3" s="135"/>
      <c r="Z3" s="135"/>
    </row>
    <row r="4" spans="15:26" ht="12.75">
      <c r="O4" s="135"/>
      <c r="P4" s="135"/>
      <c r="Q4" s="135"/>
      <c r="R4" s="135"/>
      <c r="S4" s="135"/>
      <c r="T4" s="135"/>
      <c r="U4" s="135"/>
      <c r="V4" s="135"/>
      <c r="W4" s="135"/>
      <c r="X4" s="135"/>
      <c r="Y4" s="135"/>
      <c r="Z4" s="135"/>
    </row>
    <row r="5" spans="15:26" ht="12.75">
      <c r="O5" s="135"/>
      <c r="P5" s="135"/>
      <c r="Q5" s="135"/>
      <c r="R5" s="135"/>
      <c r="S5" s="135"/>
      <c r="T5" s="135"/>
      <c r="U5" s="135"/>
      <c r="V5" s="135"/>
      <c r="W5" s="135"/>
      <c r="X5" s="135"/>
      <c r="Y5" s="135"/>
      <c r="Z5" s="135"/>
    </row>
    <row r="6" spans="15:26" ht="12.75">
      <c r="O6" s="135"/>
      <c r="P6" s="135"/>
      <c r="Q6" s="135"/>
      <c r="R6" s="135"/>
      <c r="S6" s="135"/>
      <c r="T6" s="135"/>
      <c r="U6" s="135"/>
      <c r="V6" s="135"/>
      <c r="W6" s="135"/>
      <c r="X6" s="135"/>
      <c r="Y6" s="135"/>
      <c r="Z6" s="135"/>
    </row>
    <row r="7" spans="15:26" ht="12.75">
      <c r="O7" s="135"/>
      <c r="P7" s="135"/>
      <c r="Q7" s="135"/>
      <c r="R7" s="135"/>
      <c r="S7" s="135"/>
      <c r="T7" s="135"/>
      <c r="U7" s="135"/>
      <c r="V7" s="135"/>
      <c r="W7" s="135"/>
      <c r="X7" s="135"/>
      <c r="Y7" s="135"/>
      <c r="Z7" s="135"/>
    </row>
    <row r="8" spans="15:26" ht="12.75">
      <c r="O8" s="135"/>
      <c r="P8" s="135"/>
      <c r="Q8" s="135"/>
      <c r="R8" s="135"/>
      <c r="S8" s="135"/>
      <c r="T8" s="135"/>
      <c r="U8" s="135"/>
      <c r="V8" s="135"/>
      <c r="W8" s="135"/>
      <c r="X8" s="135"/>
      <c r="Y8" s="135"/>
      <c r="Z8" s="135"/>
    </row>
    <row r="9" spans="15:26" ht="12.75">
      <c r="O9" s="135"/>
      <c r="P9" s="135"/>
      <c r="Q9" s="135"/>
      <c r="R9" s="135"/>
      <c r="S9" s="135"/>
      <c r="T9" s="135"/>
      <c r="U9" s="135"/>
      <c r="V9" s="135"/>
      <c r="W9" s="135"/>
      <c r="X9" s="135"/>
      <c r="Y9" s="135"/>
      <c r="Z9" s="135"/>
    </row>
    <row r="10" spans="15:26" ht="12.75">
      <c r="O10" s="135"/>
      <c r="P10" s="135"/>
      <c r="Q10" s="135"/>
      <c r="R10" s="135"/>
      <c r="S10" s="135"/>
      <c r="T10" s="135"/>
      <c r="U10" s="135"/>
      <c r="V10" s="135"/>
      <c r="W10" s="135"/>
      <c r="X10" s="135"/>
      <c r="Y10" s="135"/>
      <c r="Z10" s="135"/>
    </row>
    <row r="11" spans="15:26" ht="12.75">
      <c r="O11" s="135"/>
      <c r="P11" s="135"/>
      <c r="Q11" s="135"/>
      <c r="R11" s="135"/>
      <c r="S11" s="135"/>
      <c r="T11" s="135"/>
      <c r="U11" s="135"/>
      <c r="V11" s="135"/>
      <c r="W11" s="135"/>
      <c r="X11" s="135"/>
      <c r="Y11" s="135"/>
      <c r="Z11" s="135"/>
    </row>
    <row r="12" spans="15:26" ht="12.75">
      <c r="O12" s="135"/>
      <c r="P12" s="135"/>
      <c r="Q12" s="135"/>
      <c r="R12" s="135"/>
      <c r="S12" s="135"/>
      <c r="T12" s="135"/>
      <c r="U12" s="135"/>
      <c r="V12" s="135"/>
      <c r="W12" s="135"/>
      <c r="X12" s="135"/>
      <c r="Y12" s="135"/>
      <c r="Z12" s="135"/>
    </row>
    <row r="13" spans="15:26" ht="12.75">
      <c r="O13" s="135"/>
      <c r="P13" s="135"/>
      <c r="Q13" s="135"/>
      <c r="R13" s="135"/>
      <c r="S13" s="135"/>
      <c r="T13" s="135"/>
      <c r="U13" s="135"/>
      <c r="V13" s="135"/>
      <c r="W13" s="135"/>
      <c r="X13" s="135"/>
      <c r="Y13" s="135"/>
      <c r="Z13" s="135"/>
    </row>
    <row r="14" spans="15:26" ht="12.75">
      <c r="O14" s="135"/>
      <c r="P14" s="135"/>
      <c r="Q14" s="135"/>
      <c r="R14" s="135"/>
      <c r="S14" s="135"/>
      <c r="T14" s="135"/>
      <c r="U14" s="135"/>
      <c r="V14" s="135"/>
      <c r="W14" s="135"/>
      <c r="X14" s="135"/>
      <c r="Y14" s="135"/>
      <c r="Z14" s="135"/>
    </row>
    <row r="15" spans="15:26" ht="12.75">
      <c r="O15" s="135"/>
      <c r="P15" s="135"/>
      <c r="Q15" s="135"/>
      <c r="R15" s="135"/>
      <c r="S15" s="135"/>
      <c r="T15" s="135"/>
      <c r="U15" s="135"/>
      <c r="V15" s="135"/>
      <c r="W15" s="135"/>
      <c r="X15" s="135"/>
      <c r="Y15" s="135"/>
      <c r="Z15" s="135"/>
    </row>
    <row r="16" spans="15:26" ht="12.75">
      <c r="O16" s="135"/>
      <c r="P16" s="135"/>
      <c r="Q16" s="135"/>
      <c r="R16" s="135"/>
      <c r="S16" s="135"/>
      <c r="T16" s="135"/>
      <c r="U16" s="135"/>
      <c r="V16" s="135"/>
      <c r="W16" s="135"/>
      <c r="X16" s="135"/>
      <c r="Y16" s="135"/>
      <c r="Z16" s="135"/>
    </row>
    <row r="17" spans="15:26" ht="12.75">
      <c r="O17" s="135"/>
      <c r="P17" s="135"/>
      <c r="Q17" s="135"/>
      <c r="R17" s="135"/>
      <c r="S17" s="135"/>
      <c r="T17" s="135"/>
      <c r="U17" s="135"/>
      <c r="V17" s="135"/>
      <c r="W17" s="135"/>
      <c r="X17" s="135"/>
      <c r="Y17" s="135"/>
      <c r="Z17" s="135"/>
    </row>
    <row r="18" spans="15:26" ht="12.75">
      <c r="O18" s="135"/>
      <c r="P18" s="135"/>
      <c r="Q18" s="135"/>
      <c r="R18" s="135"/>
      <c r="S18" s="135"/>
      <c r="T18" s="135"/>
      <c r="U18" s="135"/>
      <c r="V18" s="135"/>
      <c r="W18" s="135"/>
      <c r="X18" s="135"/>
      <c r="Y18" s="135"/>
      <c r="Z18" s="135"/>
    </row>
    <row r="19" spans="15:26" ht="12.75">
      <c r="O19" s="135"/>
      <c r="P19" s="135"/>
      <c r="Q19" s="135"/>
      <c r="R19" s="135"/>
      <c r="S19" s="135"/>
      <c r="T19" s="135"/>
      <c r="U19" s="135"/>
      <c r="V19" s="135"/>
      <c r="W19" s="135"/>
      <c r="X19" s="135"/>
      <c r="Y19" s="135"/>
      <c r="Z19" s="135"/>
    </row>
    <row r="20" spans="15:26" ht="12.75">
      <c r="O20" s="135"/>
      <c r="P20" s="135"/>
      <c r="Q20" s="135"/>
      <c r="R20" s="135"/>
      <c r="S20" s="135"/>
      <c r="T20" s="135"/>
      <c r="U20" s="135"/>
      <c r="V20" s="135"/>
      <c r="W20" s="135"/>
      <c r="X20" s="135"/>
      <c r="Y20" s="135"/>
      <c r="Z20" s="135"/>
    </row>
    <row r="21" spans="15:26" ht="12.75">
      <c r="O21" s="135"/>
      <c r="P21" s="135"/>
      <c r="Q21" s="135"/>
      <c r="R21" s="135"/>
      <c r="S21" s="135"/>
      <c r="T21" s="135"/>
      <c r="U21" s="135"/>
      <c r="V21" s="135"/>
      <c r="W21" s="135"/>
      <c r="X21" s="135"/>
      <c r="Y21" s="135"/>
      <c r="Z21" s="135"/>
    </row>
    <row r="22" spans="15:26" ht="12.75">
      <c r="O22" s="135"/>
      <c r="P22" s="135"/>
      <c r="Q22" s="135"/>
      <c r="R22" s="135"/>
      <c r="S22" s="135"/>
      <c r="T22" s="135"/>
      <c r="U22" s="135"/>
      <c r="V22" s="135"/>
      <c r="W22" s="135"/>
      <c r="X22" s="135"/>
      <c r="Y22" s="135"/>
      <c r="Z22" s="135"/>
    </row>
    <row r="23" spans="15:26" ht="12.75">
      <c r="O23" s="135"/>
      <c r="P23" s="135"/>
      <c r="Q23" s="135"/>
      <c r="R23" s="135"/>
      <c r="S23" s="135"/>
      <c r="T23" s="135"/>
      <c r="U23" s="135"/>
      <c r="V23" s="135"/>
      <c r="W23" s="135"/>
      <c r="X23" s="135"/>
      <c r="Y23" s="135"/>
      <c r="Z23" s="135"/>
    </row>
    <row r="24" spans="15:26" ht="12.75">
      <c r="O24" s="135"/>
      <c r="P24" s="135"/>
      <c r="Q24" s="135"/>
      <c r="R24" s="135"/>
      <c r="S24" s="135"/>
      <c r="T24" s="135"/>
      <c r="U24" s="135"/>
      <c r="V24" s="135"/>
      <c r="W24" s="135"/>
      <c r="X24" s="135"/>
      <c r="Y24" s="135"/>
      <c r="Z24" s="135"/>
    </row>
    <row r="25" spans="15:26" ht="12.75">
      <c r="O25" s="135"/>
      <c r="P25" s="135"/>
      <c r="Q25" s="135"/>
      <c r="R25" s="135"/>
      <c r="S25" s="135"/>
      <c r="T25" s="135"/>
      <c r="U25" s="135"/>
      <c r="V25" s="135"/>
      <c r="W25" s="135"/>
      <c r="X25" s="135"/>
      <c r="Y25" s="135"/>
      <c r="Z25" s="135"/>
    </row>
    <row r="26" spans="15:26" ht="12.75">
      <c r="O26" s="135"/>
      <c r="P26" s="135"/>
      <c r="Q26" s="135"/>
      <c r="R26" s="135"/>
      <c r="S26" s="135"/>
      <c r="T26" s="135"/>
      <c r="U26" s="135"/>
      <c r="V26" s="135"/>
      <c r="W26" s="135"/>
      <c r="X26" s="135"/>
      <c r="Y26" s="135"/>
      <c r="Z26" s="135"/>
    </row>
    <row r="27" spans="15:26" ht="12.75">
      <c r="O27" s="135"/>
      <c r="P27" s="135"/>
      <c r="Q27" s="135"/>
      <c r="R27" s="135"/>
      <c r="S27" s="135"/>
      <c r="T27" s="135"/>
      <c r="U27" s="135"/>
      <c r="V27" s="135"/>
      <c r="W27" s="135"/>
      <c r="X27" s="135"/>
      <c r="Y27" s="135"/>
      <c r="Z27" s="135"/>
    </row>
    <row r="28" spans="15:26" ht="12.75">
      <c r="O28" s="135"/>
      <c r="P28" s="135"/>
      <c r="Q28" s="135"/>
      <c r="R28" s="135"/>
      <c r="S28" s="135"/>
      <c r="T28" s="135"/>
      <c r="U28" s="135"/>
      <c r="V28" s="135"/>
      <c r="W28" s="135"/>
      <c r="X28" s="135"/>
      <c r="Y28" s="135"/>
      <c r="Z28" s="135"/>
    </row>
    <row r="29" spans="15:26" ht="12.75">
      <c r="O29" s="135"/>
      <c r="P29" s="135"/>
      <c r="Q29" s="135"/>
      <c r="R29" s="135"/>
      <c r="S29" s="135"/>
      <c r="T29" s="135"/>
      <c r="U29" s="135"/>
      <c r="V29" s="135"/>
      <c r="W29" s="135"/>
      <c r="X29" s="135"/>
      <c r="Y29" s="135"/>
      <c r="Z29" s="135"/>
    </row>
    <row r="30" spans="15:26" ht="12.75">
      <c r="O30" s="135"/>
      <c r="P30" s="135"/>
      <c r="Q30" s="135"/>
      <c r="R30" s="135"/>
      <c r="S30" s="135"/>
      <c r="T30" s="135"/>
      <c r="U30" s="135"/>
      <c r="V30" s="135"/>
      <c r="W30" s="135"/>
      <c r="X30" s="135"/>
      <c r="Y30" s="135"/>
      <c r="Z30" s="135"/>
    </row>
    <row r="31" spans="15:26" ht="12.75">
      <c r="O31" s="135"/>
      <c r="P31" s="135"/>
      <c r="Q31" s="135"/>
      <c r="R31" s="135"/>
      <c r="S31" s="135"/>
      <c r="T31" s="135"/>
      <c r="U31" s="135"/>
      <c r="V31" s="135"/>
      <c r="W31" s="135"/>
      <c r="X31" s="135"/>
      <c r="Y31" s="135"/>
      <c r="Z31" s="135"/>
    </row>
    <row r="32" spans="15:26" ht="12.75">
      <c r="O32" s="135"/>
      <c r="P32" s="135"/>
      <c r="Q32" s="135"/>
      <c r="R32" s="135"/>
      <c r="S32" s="135"/>
      <c r="T32" s="135"/>
      <c r="U32" s="135"/>
      <c r="V32" s="135"/>
      <c r="W32" s="135"/>
      <c r="X32" s="135"/>
      <c r="Y32" s="135"/>
      <c r="Z32" s="135"/>
    </row>
    <row r="33" spans="15:26" ht="12.75">
      <c r="O33" s="135"/>
      <c r="P33" s="135"/>
      <c r="Q33" s="135"/>
      <c r="R33" s="135"/>
      <c r="S33" s="135"/>
      <c r="T33" s="135"/>
      <c r="U33" s="135"/>
      <c r="V33" s="135"/>
      <c r="W33" s="135"/>
      <c r="X33" s="135"/>
      <c r="Y33" s="135"/>
      <c r="Z33" s="135"/>
    </row>
    <row r="34" spans="15:26" ht="12.75">
      <c r="O34" s="135"/>
      <c r="P34" s="135"/>
      <c r="Q34" s="135"/>
      <c r="R34" s="135"/>
      <c r="S34" s="135"/>
      <c r="T34" s="135"/>
      <c r="U34" s="135"/>
      <c r="V34" s="135"/>
      <c r="W34" s="135"/>
      <c r="X34" s="135"/>
      <c r="Y34" s="135"/>
      <c r="Z34" s="135"/>
    </row>
    <row r="35" spans="15:26" ht="12.75">
      <c r="O35" s="135"/>
      <c r="P35" s="135"/>
      <c r="Q35" s="135"/>
      <c r="R35" s="135"/>
      <c r="S35" s="135"/>
      <c r="T35" s="135"/>
      <c r="U35" s="135"/>
      <c r="V35" s="135"/>
      <c r="W35" s="135"/>
      <c r="X35" s="135"/>
      <c r="Y35" s="135"/>
      <c r="Z35" s="135"/>
    </row>
    <row r="36" spans="15:26" ht="12.75">
      <c r="O36" s="135"/>
      <c r="P36" s="135"/>
      <c r="Q36" s="135"/>
      <c r="R36" s="135"/>
      <c r="S36" s="135"/>
      <c r="T36" s="135"/>
      <c r="U36" s="135"/>
      <c r="V36" s="135"/>
      <c r="W36" s="135"/>
      <c r="X36" s="135"/>
      <c r="Y36" s="135"/>
      <c r="Z36" s="135"/>
    </row>
    <row r="37" spans="15:26" ht="12.75">
      <c r="O37" s="135"/>
      <c r="P37" s="135"/>
      <c r="Q37" s="135"/>
      <c r="R37" s="135"/>
      <c r="S37" s="135"/>
      <c r="T37" s="135"/>
      <c r="U37" s="135"/>
      <c r="V37" s="135"/>
      <c r="W37" s="135"/>
      <c r="X37" s="135"/>
      <c r="Y37" s="135"/>
      <c r="Z37" s="135"/>
    </row>
    <row r="38" spans="15:26" ht="12.75">
      <c r="O38" s="135"/>
      <c r="P38" s="135"/>
      <c r="Q38" s="135"/>
      <c r="R38" s="135"/>
      <c r="S38" s="135"/>
      <c r="T38" s="135"/>
      <c r="U38" s="135"/>
      <c r="V38" s="135"/>
      <c r="W38" s="135"/>
      <c r="X38" s="135"/>
      <c r="Y38" s="135"/>
      <c r="Z38" s="135"/>
    </row>
    <row r="39" spans="15:26" ht="12.75">
      <c r="O39" s="135"/>
      <c r="P39" s="135"/>
      <c r="Q39" s="135"/>
      <c r="R39" s="135"/>
      <c r="S39" s="135"/>
      <c r="T39" s="135"/>
      <c r="U39" s="135"/>
      <c r="V39" s="135"/>
      <c r="W39" s="135"/>
      <c r="X39" s="135"/>
      <c r="Y39" s="135"/>
      <c r="Z39" s="135"/>
    </row>
    <row r="40" spans="15:26" ht="12.75">
      <c r="O40" s="135"/>
      <c r="P40" s="135"/>
      <c r="Q40" s="135"/>
      <c r="R40" s="135"/>
      <c r="S40" s="135"/>
      <c r="T40" s="135"/>
      <c r="U40" s="135"/>
      <c r="V40" s="135"/>
      <c r="W40" s="135"/>
      <c r="X40" s="135"/>
      <c r="Y40" s="135"/>
      <c r="Z40" s="135"/>
    </row>
    <row r="41" spans="15:26" ht="12.75">
      <c r="O41" s="135"/>
      <c r="P41" s="135"/>
      <c r="Q41" s="135"/>
      <c r="R41" s="135"/>
      <c r="S41" s="135"/>
      <c r="T41" s="135"/>
      <c r="U41" s="135"/>
      <c r="V41" s="135"/>
      <c r="W41" s="135"/>
      <c r="X41" s="135"/>
      <c r="Y41" s="135"/>
      <c r="Z41" s="135"/>
    </row>
    <row r="42" spans="15:26" ht="12.75">
      <c r="O42" s="135"/>
      <c r="P42" s="135"/>
      <c r="Q42" s="135"/>
      <c r="R42" s="135"/>
      <c r="S42" s="135"/>
      <c r="T42" s="135"/>
      <c r="U42" s="135"/>
      <c r="V42" s="135"/>
      <c r="W42" s="135"/>
      <c r="X42" s="135"/>
      <c r="Y42" s="135"/>
      <c r="Z42" s="135"/>
    </row>
    <row r="43" spans="15:26" ht="12.75">
      <c r="O43" s="135"/>
      <c r="P43" s="135"/>
      <c r="Q43" s="135"/>
      <c r="R43" s="135"/>
      <c r="S43" s="135"/>
      <c r="T43" s="135"/>
      <c r="U43" s="135"/>
      <c r="V43" s="135"/>
      <c r="W43" s="135"/>
      <c r="X43" s="135"/>
      <c r="Y43" s="135"/>
      <c r="Z43" s="13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H13" sqref="H13"/>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03" t="s">
        <v>21</v>
      </c>
      <c r="E1" s="203"/>
      <c r="F1" s="203"/>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4">
        <v>40609</v>
      </c>
      <c r="E2" s="204"/>
      <c r="F2" s="204"/>
      <c r="G2" s="30"/>
      <c r="H2" s="201">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3" t="s">
        <v>20</v>
      </c>
      <c r="E3" s="203"/>
      <c r="F3" s="203"/>
      <c r="G3" s="30"/>
      <c r="H3" s="202"/>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9" t="s">
        <v>52</v>
      </c>
      <c r="C40" s="200"/>
      <c r="D40" s="200"/>
      <c r="E40" s="200"/>
      <c r="F40" s="200"/>
      <c r="G40" s="200"/>
      <c r="H40" s="200"/>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t="str">
        <f>Entries!B7</f>
        <v>S.Gardiner</v>
      </c>
    </row>
    <row r="46" ht="12.75">
      <c r="B46" s="55" t="str">
        <f>Entries!B8</f>
        <v>M.Cooper</v>
      </c>
    </row>
    <row r="47" ht="12.75">
      <c r="B47" s="55" t="str">
        <f>Entries!B9</f>
        <v>L.Forest</v>
      </c>
    </row>
    <row r="48" ht="12.75">
      <c r="B48" s="55" t="str">
        <f>Entries!B10</f>
        <v>N.France</v>
      </c>
    </row>
    <row r="49" ht="12.75">
      <c r="B49" s="55" t="str">
        <f>Entries!B11</f>
        <v>J.Sams</v>
      </c>
    </row>
    <row r="50" ht="12.75">
      <c r="B50" s="55" t="str">
        <f>Entries!B12</f>
        <v>M.Brent</v>
      </c>
    </row>
    <row r="51" ht="12.75">
      <c r="B51" s="55" t="str">
        <f>Entries!B13</f>
        <v>A.Ainscow</v>
      </c>
    </row>
    <row r="52" ht="12.75">
      <c r="B52" s="55" t="str">
        <f>Entries!B14</f>
        <v>S.Schonell</v>
      </c>
    </row>
    <row r="53" ht="12.75">
      <c r="B53" s="55" t="str">
        <f>Entries!B15</f>
        <v>B.Dixon</v>
      </c>
    </row>
    <row r="54" ht="12.75">
      <c r="B54" s="55" t="str">
        <f>Entries!B16</f>
        <v>T.Atcheson</v>
      </c>
    </row>
    <row r="55" ht="12.75">
      <c r="B55" s="55" t="str">
        <f>Entries!B17</f>
        <v>P.Sansom</v>
      </c>
    </row>
    <row r="56" ht="12.75">
      <c r="B56" s="55" t="str">
        <f>Entries!B18</f>
        <v>R.Smith</v>
      </c>
    </row>
    <row r="57" ht="12.75">
      <c r="B57" s="55" t="str">
        <f>Entries!B19</f>
        <v>G.Hoole</v>
      </c>
    </row>
    <row r="58" ht="12.75">
      <c r="B58" s="55" t="str">
        <f>Entries!B20</f>
        <v>S.Giles</v>
      </c>
    </row>
    <row r="59" ht="12.75">
      <c r="B59" s="55" t="str">
        <f>Entries!B21</f>
        <v>R.Gallagher</v>
      </c>
    </row>
    <row r="60" ht="12.75">
      <c r="B60" s="55" t="str">
        <f>Entries!B22</f>
        <v>S.Lee</v>
      </c>
    </row>
    <row r="61" ht="12.75">
      <c r="B61" s="55" t="str">
        <f>Entries!B23</f>
        <v>S.Cornish</v>
      </c>
    </row>
    <row r="62" ht="12.75">
      <c r="B62" s="55" t="str">
        <f>Entries!B24</f>
        <v>Dean Govan</v>
      </c>
    </row>
    <row r="63" ht="12.75">
      <c r="B63" s="55" t="str">
        <f>Entries!B25</f>
        <v>D.Hutchison</v>
      </c>
    </row>
    <row r="64" ht="12.75">
      <c r="B64" s="55" t="str">
        <f>Entries!B26</f>
        <v>P.Ross</v>
      </c>
    </row>
    <row r="65" ht="12.75">
      <c r="B65" s="55" t="str">
        <f>Entries!B27</f>
        <v>S.Gilchrist</v>
      </c>
    </row>
    <row r="66" ht="12.75">
      <c r="B66" s="55" t="str">
        <f>Entries!B28</f>
        <v>B.Unsted</v>
      </c>
    </row>
    <row r="67" ht="12.75">
      <c r="B67" s="55" t="str">
        <f>Entries!B29</f>
        <v>C.Nickalls</v>
      </c>
    </row>
    <row r="68" ht="12.75">
      <c r="B68" s="55" t="str">
        <f>Entries!B30</f>
        <v>K.Barwick</v>
      </c>
    </row>
    <row r="69" ht="12.75">
      <c r="B69" s="55" t="str">
        <f>Entries!B31</f>
        <v>R.Morley</v>
      </c>
    </row>
    <row r="70" ht="12.75">
      <c r="B70" s="55" t="str">
        <f>Entries!B32</f>
        <v>G.Boyce</v>
      </c>
    </row>
    <row r="71" ht="12.75">
      <c r="B71" s="55" t="str">
        <f>Entries!B33</f>
        <v>W.Hopley</v>
      </c>
    </row>
    <row r="72" ht="12.75">
      <c r="B72" s="55" t="str">
        <f>Entries!B34</f>
        <v>R.Ranger</v>
      </c>
    </row>
    <row r="73" ht="12.75">
      <c r="B73" s="55" t="str">
        <f>Entries!B35</f>
        <v>P.Bird</v>
      </c>
    </row>
    <row r="74" ht="12.75">
      <c r="B74" s="55" t="str">
        <f>Entries!B36</f>
        <v>M.Jones</v>
      </c>
    </row>
    <row r="75" ht="12.75">
      <c r="B75" s="55" t="str">
        <f>Entries!B37</f>
        <v>G.Dunning</v>
      </c>
    </row>
    <row r="76" ht="12.75">
      <c r="B76" s="55">
        <f>Entries!B38</f>
        <v>0</v>
      </c>
    </row>
    <row r="77" ht="12.75">
      <c r="B77" s="55" t="str">
        <f>Entries!E7</f>
        <v>K.Roberts</v>
      </c>
    </row>
    <row r="78" ht="12.75">
      <c r="B78" s="55" t="str">
        <f>Entries!E8</f>
        <v>W.Ritchie</v>
      </c>
    </row>
    <row r="79" ht="12.75">
      <c r="B79" s="55" t="str">
        <f>Entries!E9</f>
        <v>G.Beech</v>
      </c>
    </row>
    <row r="80" ht="12.75">
      <c r="B80" s="55" t="str">
        <f>Entries!E10</f>
        <v>C.Deasey</v>
      </c>
    </row>
    <row r="81" ht="12.75">
      <c r="B81" s="55" t="str">
        <f>Entries!E11</f>
        <v>A.Earl</v>
      </c>
    </row>
    <row r="82" ht="12.75">
      <c r="B82" s="55" t="str">
        <f>Entries!E12</f>
        <v>R.Wilson</v>
      </c>
    </row>
    <row r="83" ht="12.75">
      <c r="B83" s="55" t="str">
        <f>Entries!E13</f>
        <v>C.Byron</v>
      </c>
    </row>
    <row r="84" ht="12.75">
      <c r="B84" s="55" t="str">
        <f>Entries!E14</f>
        <v>J.Doyle</v>
      </c>
    </row>
    <row r="85" ht="12.75">
      <c r="B85" s="55" t="str">
        <f>Entries!E15</f>
        <v>T.Stephenson</v>
      </c>
    </row>
    <row r="86" ht="12.75">
      <c r="B86" s="55" t="str">
        <f>Entries!E16</f>
        <v>D.Wayland</v>
      </c>
    </row>
    <row r="87" ht="12.75">
      <c r="B87" s="55" t="str">
        <f>Entries!E17</f>
        <v>A.Vanzanden</v>
      </c>
    </row>
    <row r="88" ht="12.75">
      <c r="B88" s="55" t="str">
        <f>Entries!E18</f>
        <v>G.Croft</v>
      </c>
    </row>
    <row r="89" ht="12.75">
      <c r="B89" s="55" t="str">
        <f>Entries!E19</f>
        <v>P.Baker</v>
      </c>
    </row>
    <row r="90" ht="12.75">
      <c r="B90" s="55" t="str">
        <f>Entries!E20</f>
        <v>T.Barry</v>
      </c>
    </row>
    <row r="91" ht="12.75">
      <c r="B91" s="55" t="str">
        <f>Entries!E21</f>
        <v>B.Glover</v>
      </c>
    </row>
    <row r="92" ht="12.75">
      <c r="B92" s="55" t="str">
        <f>Entries!E22</f>
        <v>G.Wilks</v>
      </c>
    </row>
    <row r="93" ht="12.75">
      <c r="B93" s="55" t="str">
        <f>Entries!E23</f>
        <v>S.Baker</v>
      </c>
    </row>
    <row r="94" ht="12.75">
      <c r="B94" s="55" t="str">
        <f>Entries!E24</f>
        <v>David Govan</v>
      </c>
    </row>
    <row r="95" ht="12.75">
      <c r="B95" s="55" t="str">
        <f>Entries!E25</f>
        <v>J.Roche</v>
      </c>
    </row>
    <row r="96" ht="12.75">
      <c r="B96" s="55" t="str">
        <f>Entries!E26</f>
        <v>S.Clarke</v>
      </c>
    </row>
    <row r="97" ht="12.75">
      <c r="B97" s="55" t="str">
        <f>Entries!E27</f>
        <v>M.Adams</v>
      </c>
    </row>
    <row r="98" ht="12.75">
      <c r="B98" s="55" t="str">
        <f>Entries!E28</f>
        <v>F.Leslie</v>
      </c>
    </row>
    <row r="99" ht="12.75">
      <c r="B99" s="55" t="str">
        <f>Entries!E29</f>
        <v>M.Brown</v>
      </c>
    </row>
    <row r="100" ht="12.75">
      <c r="B100" s="55" t="str">
        <f>Entries!E30</f>
        <v>M.Fisher</v>
      </c>
    </row>
    <row r="101" ht="12.75">
      <c r="B101" s="55" t="str">
        <f>Entries!E31</f>
        <v>G.Morley</v>
      </c>
    </row>
    <row r="102" ht="12.75">
      <c r="B102" s="55" t="str">
        <f>Entries!E32</f>
        <v>G.Soper</v>
      </c>
    </row>
    <row r="103" ht="12.75">
      <c r="B103" s="55" t="str">
        <f>Entries!E33</f>
        <v>G.Kelly</v>
      </c>
    </row>
    <row r="104" ht="12.75">
      <c r="B104" s="55" t="str">
        <f>Entries!E34</f>
        <v>S.Ranger</v>
      </c>
    </row>
    <row r="105" ht="12.75">
      <c r="B105" s="55" t="str">
        <f>Entries!E35</f>
        <v>J.Twining</v>
      </c>
    </row>
    <row r="106" ht="12.75">
      <c r="B106" s="55" t="str">
        <f>Entries!E36</f>
        <v>G.Crebert</v>
      </c>
    </row>
    <row r="107" ht="12.75">
      <c r="B107" s="55" t="str">
        <f>Entries!E37</f>
        <v>M.Dettelbacher</v>
      </c>
    </row>
    <row r="108" ht="12.75">
      <c r="B108" s="55">
        <f>Entries!E38</f>
        <v>0</v>
      </c>
    </row>
    <row r="109" ht="12.75">
      <c r="B109" s="55"/>
    </row>
    <row r="110" ht="12.75">
      <c r="B110" s="55"/>
    </row>
    <row r="111" ht="12.75">
      <c r="B111" s="55"/>
    </row>
    <row r="112" ht="12.75">
      <c r="B112" s="55"/>
    </row>
    <row r="113" ht="12.75">
      <c r="B113" s="55"/>
    </row>
    <row r="114" ht="12.75">
      <c r="B114" s="55"/>
    </row>
    <row r="115" ht="12.75">
      <c r="B115" s="55"/>
    </row>
    <row r="116" ht="12.75">
      <c r="B116" s="55"/>
    </row>
    <row r="117" ht="12.75">
      <c r="B117" s="55"/>
    </row>
    <row r="118" ht="12.75">
      <c r="B118" s="55"/>
    </row>
    <row r="119" ht="12.75">
      <c r="B119" s="55"/>
    </row>
    <row r="120" ht="12.75">
      <c r="B120" s="55"/>
    </row>
    <row r="121" ht="12.75">
      <c r="B121" s="55"/>
    </row>
    <row r="122" ht="12.75">
      <c r="B122" s="55"/>
    </row>
    <row r="123" ht="12.75">
      <c r="B123" s="55"/>
    </row>
    <row r="124" ht="12.75">
      <c r="B124" s="55"/>
    </row>
    <row r="125" ht="12.75">
      <c r="B125" s="55"/>
    </row>
    <row r="126" ht="12.75">
      <c r="B126" s="55"/>
    </row>
    <row r="127" ht="12.75">
      <c r="B127" s="55"/>
    </row>
    <row r="128" ht="12.75">
      <c r="B128" s="55"/>
    </row>
    <row r="129" ht="12.75">
      <c r="B129" s="55"/>
    </row>
    <row r="130" ht="12.75">
      <c r="B130" s="55"/>
    </row>
    <row r="131" ht="12.75">
      <c r="B131" s="55"/>
    </row>
    <row r="132" ht="12.75">
      <c r="B132" s="55"/>
    </row>
    <row r="133" ht="12.75">
      <c r="B133" s="55"/>
    </row>
    <row r="134" ht="12.75">
      <c r="B134" s="55"/>
    </row>
    <row r="135" ht="12.75">
      <c r="B135" s="55"/>
    </row>
    <row r="136" ht="12.75">
      <c r="B136" s="55"/>
    </row>
    <row r="137" ht="12.75">
      <c r="B137" s="55"/>
    </row>
    <row r="138" ht="12.75">
      <c r="B138" s="55"/>
    </row>
    <row r="139" ht="12.75">
      <c r="B139" s="55"/>
    </row>
    <row r="140" ht="12.75">
      <c r="B140" s="55"/>
    </row>
    <row r="141" ht="12.75">
      <c r="B141" s="55"/>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ht="6" customHeight="1"/>
    <row r="3" spans="1:24" ht="15.75">
      <c r="A3" s="229" t="str">
        <f>TEAMS!$D$3</f>
        <v>Tuesday Mens Mufti.</v>
      </c>
      <c r="B3" s="229"/>
      <c r="C3" s="229"/>
      <c r="D3" s="229"/>
      <c r="E3" s="229"/>
      <c r="F3" s="229"/>
      <c r="G3" s="229"/>
      <c r="H3" s="229"/>
      <c r="I3" s="229"/>
      <c r="J3" s="229"/>
      <c r="K3" s="229"/>
      <c r="L3" s="229"/>
      <c r="M3" s="229"/>
      <c r="N3" s="229"/>
      <c r="O3" s="229"/>
      <c r="P3" s="229"/>
      <c r="Q3" s="229"/>
      <c r="R3" s="229"/>
      <c r="S3" s="229"/>
      <c r="T3" s="229"/>
      <c r="U3" s="229"/>
      <c r="V3" s="229"/>
      <c r="W3" s="229"/>
      <c r="X3" s="229"/>
    </row>
    <row r="4" ht="6" customHeight="1"/>
    <row r="5" spans="3:24" ht="15.75">
      <c r="C5" s="228" t="s">
        <v>2</v>
      </c>
      <c r="D5" s="228"/>
      <c r="E5" s="228"/>
      <c r="F5" s="228"/>
      <c r="G5" s="228"/>
      <c r="H5" s="3"/>
      <c r="I5" s="228" t="s">
        <v>1</v>
      </c>
      <c r="J5" s="228"/>
      <c r="K5" s="228"/>
      <c r="L5" s="228"/>
      <c r="M5" s="228"/>
      <c r="N5" s="228"/>
      <c r="O5" s="228"/>
      <c r="P5" s="228"/>
      <c r="Q5" s="228"/>
      <c r="R5" s="228"/>
      <c r="S5" s="228"/>
      <c r="T5" s="228"/>
      <c r="U5" s="228"/>
      <c r="V5" s="228"/>
      <c r="W5" s="228"/>
      <c r="X5" s="228"/>
    </row>
    <row r="6" ht="3" customHeight="1"/>
    <row r="7" spans="3:24" ht="21"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spans="1:23" ht="13.5" thickTop="1">
      <c r="A8" s="23"/>
      <c r="B8" s="24"/>
      <c r="W8" s="24"/>
    </row>
    <row r="9" spans="1:24" ht="20.25" customHeight="1" thickBot="1">
      <c r="A9" s="213">
        <f>TEAMS!$B$6</f>
        <v>0</v>
      </c>
      <c r="B9" s="214"/>
      <c r="C9" s="214"/>
      <c r="D9" s="214"/>
      <c r="E9" s="214"/>
      <c r="F9" s="214"/>
      <c r="G9" s="214"/>
      <c r="H9" s="214"/>
      <c r="I9" s="214"/>
      <c r="J9" s="214"/>
      <c r="K9" s="215"/>
      <c r="L9" s="216" t="s">
        <v>3</v>
      </c>
      <c r="M9" s="219"/>
      <c r="N9" s="213">
        <f>TEAMS!$D$6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TEAMS!$B$7</f>
        <v>0</v>
      </c>
      <c r="B11" s="214"/>
      <c r="C11" s="214"/>
      <c r="D11" s="214"/>
      <c r="E11" s="214"/>
      <c r="F11" s="214"/>
      <c r="G11" s="214"/>
      <c r="H11" s="214"/>
      <c r="I11" s="214"/>
      <c r="J11" s="214"/>
      <c r="K11" s="215"/>
      <c r="L11" s="216" t="s">
        <v>4</v>
      </c>
      <c r="M11" s="219"/>
      <c r="N11" s="213">
        <f>TEAMS!$D$7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TEAMS!$B$8</f>
        <v>0</v>
      </c>
      <c r="B13" s="214"/>
      <c r="C13" s="214"/>
      <c r="D13" s="214"/>
      <c r="E13" s="214"/>
      <c r="F13" s="214"/>
      <c r="G13" s="214"/>
      <c r="H13" s="214"/>
      <c r="I13" s="214"/>
      <c r="J13" s="214"/>
      <c r="K13" s="215"/>
      <c r="L13" s="216" t="s">
        <v>5</v>
      </c>
      <c r="M13" s="219"/>
      <c r="N13" s="213">
        <f>TEAMS!$D$8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TEAMS!$B$9</f>
        <v>0</v>
      </c>
      <c r="B15" s="214"/>
      <c r="C15" s="214"/>
      <c r="D15" s="214"/>
      <c r="E15" s="214"/>
      <c r="F15" s="214"/>
      <c r="G15" s="214"/>
      <c r="H15" s="214"/>
      <c r="I15" s="214"/>
      <c r="J15" s="214"/>
      <c r="K15" s="215"/>
      <c r="L15" s="216" t="s">
        <v>6</v>
      </c>
      <c r="M15" s="217"/>
      <c r="N15" s="213">
        <f>TEAMS!$D$9</f>
        <v>0</v>
      </c>
      <c r="O15" s="214"/>
      <c r="P15" s="214"/>
      <c r="Q15" s="214"/>
      <c r="R15" s="214"/>
      <c r="S15" s="214"/>
      <c r="T15" s="214"/>
      <c r="U15" s="214"/>
      <c r="V15" s="214"/>
      <c r="W15" s="214"/>
      <c r="X15" s="215"/>
    </row>
    <row r="16" ht="5.25" customHeight="1" thickTop="1"/>
    <row r="17" spans="1:22" ht="15.75" customHeight="1" thickBot="1">
      <c r="A17" s="23">
        <v>1</v>
      </c>
      <c r="C17" s="218" t="s">
        <v>9</v>
      </c>
      <c r="D17" s="218"/>
      <c r="E17" s="218"/>
      <c r="F17" s="218"/>
      <c r="G17" s="218"/>
      <c r="H17" s="218"/>
      <c r="I17" s="218"/>
      <c r="P17" s="218" t="s">
        <v>9</v>
      </c>
      <c r="Q17" s="218"/>
      <c r="R17" s="218"/>
      <c r="S17" s="218"/>
      <c r="T17" s="218"/>
      <c r="U17" s="218"/>
      <c r="V17" s="218"/>
    </row>
    <row r="18" spans="3:22" ht="30" customHeight="1" thickBot="1" thickTop="1">
      <c r="C18" s="205"/>
      <c r="D18" s="206"/>
      <c r="E18" s="206"/>
      <c r="F18" s="206"/>
      <c r="G18" s="206"/>
      <c r="H18" s="206"/>
      <c r="I18" s="207"/>
      <c r="P18" s="205"/>
      <c r="Q18" s="206"/>
      <c r="R18" s="206"/>
      <c r="S18" s="206"/>
      <c r="T18" s="206"/>
      <c r="U18" s="206"/>
      <c r="V18" s="207"/>
    </row>
    <row r="19" spans="1:24" ht="18.75" customHeight="1" thickTop="1">
      <c r="A19" s="212" t="s">
        <v>10</v>
      </c>
      <c r="B19" s="212"/>
      <c r="C19" s="212"/>
      <c r="D19" s="212"/>
      <c r="E19" s="212"/>
      <c r="F19" s="212"/>
      <c r="G19" s="212"/>
      <c r="H19" s="212"/>
      <c r="I19" s="212"/>
      <c r="J19" s="212"/>
      <c r="K19" s="212"/>
      <c r="N19" s="212" t="s">
        <v>10</v>
      </c>
      <c r="O19" s="212"/>
      <c r="P19" s="212"/>
      <c r="Q19" s="212"/>
      <c r="R19" s="212"/>
      <c r="S19" s="212"/>
      <c r="T19" s="212"/>
      <c r="U19" s="212"/>
      <c r="V19" s="212"/>
      <c r="W19" s="212"/>
      <c r="X19" s="212"/>
    </row>
    <row r="20" ht="3.75" customHeight="1" thickBot="1"/>
    <row r="21" spans="1:24" ht="27.75" customHeight="1" thickBot="1" thickTop="1">
      <c r="A21" s="205"/>
      <c r="B21" s="206"/>
      <c r="C21" s="206"/>
      <c r="D21" s="206"/>
      <c r="E21" s="206"/>
      <c r="F21" s="206"/>
      <c r="G21" s="206"/>
      <c r="H21" s="206"/>
      <c r="I21" s="206"/>
      <c r="J21" s="206"/>
      <c r="K21" s="207"/>
      <c r="L21" s="208">
        <v>1</v>
      </c>
      <c r="M21" s="209"/>
      <c r="N21" s="205"/>
      <c r="O21" s="206"/>
      <c r="P21" s="206"/>
      <c r="Q21" s="206"/>
      <c r="R21" s="206"/>
      <c r="S21" s="206"/>
      <c r="T21" s="206"/>
      <c r="U21" s="206"/>
      <c r="V21" s="206"/>
      <c r="W21" s="206"/>
      <c r="X21" s="207"/>
    </row>
    <row r="22" ht="5.25" customHeight="1" thickTop="1"/>
    <row r="23" spans="1:24" ht="20.25" customHeight="1" thickBot="1">
      <c r="A23" s="210" t="s">
        <v>11</v>
      </c>
      <c r="B23" s="210"/>
      <c r="C23" s="210"/>
      <c r="D23" s="210"/>
      <c r="E23" s="210"/>
      <c r="F23" s="210"/>
      <c r="G23" s="210"/>
      <c r="H23" s="210"/>
      <c r="I23" s="210"/>
      <c r="J23" s="210"/>
      <c r="K23" s="210"/>
      <c r="L23" s="210"/>
      <c r="M23" s="211"/>
      <c r="N23" s="211"/>
      <c r="O23" s="211"/>
      <c r="P23" s="211"/>
      <c r="Q23" s="211"/>
      <c r="R23" s="211"/>
      <c r="S23" s="211"/>
      <c r="T23" s="211"/>
      <c r="U23" s="211"/>
      <c r="V23" s="211"/>
      <c r="W23" s="211"/>
      <c r="X23" s="211"/>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ht="6" customHeight="1"/>
    <row r="26" spans="1:24" ht="15.75">
      <c r="A26" s="229" t="str">
        <f>TEAMS!$D$3</f>
        <v>Tuesday Mens Mufti.</v>
      </c>
      <c r="B26" s="229"/>
      <c r="C26" s="229"/>
      <c r="D26" s="229"/>
      <c r="E26" s="229"/>
      <c r="F26" s="229"/>
      <c r="G26" s="229"/>
      <c r="H26" s="229"/>
      <c r="I26" s="229"/>
      <c r="J26" s="229"/>
      <c r="K26" s="229"/>
      <c r="L26" s="229"/>
      <c r="M26" s="229"/>
      <c r="N26" s="229"/>
      <c r="O26" s="229"/>
      <c r="P26" s="229"/>
      <c r="Q26" s="229"/>
      <c r="R26" s="229"/>
      <c r="S26" s="229"/>
      <c r="T26" s="229"/>
      <c r="U26" s="229"/>
      <c r="V26" s="229"/>
      <c r="W26" s="229"/>
      <c r="X26" s="229"/>
    </row>
    <row r="27" ht="6" customHeight="1"/>
    <row r="28" spans="3: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ht="3" customHeight="1"/>
    <row r="30" spans="3:24" ht="21"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ht="13.5" thickTop="1">
      <c r="A31" s="24"/>
    </row>
    <row r="32" spans="1:24" ht="20.25" customHeight="1" thickBot="1">
      <c r="A32" s="213">
        <f>TEAMS!$B$11</f>
        <v>0</v>
      </c>
      <c r="B32" s="214"/>
      <c r="C32" s="214"/>
      <c r="D32" s="214"/>
      <c r="E32" s="214"/>
      <c r="F32" s="214"/>
      <c r="G32" s="214"/>
      <c r="H32" s="214"/>
      <c r="I32" s="214"/>
      <c r="J32" s="214"/>
      <c r="K32" s="215"/>
      <c r="L32" s="216" t="s">
        <v>3</v>
      </c>
      <c r="M32" s="219"/>
      <c r="N32" s="213">
        <f>TEAMS!$D$11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TEAMS!$B$12</f>
        <v>0</v>
      </c>
      <c r="B34" s="214"/>
      <c r="C34" s="214"/>
      <c r="D34" s="214"/>
      <c r="E34" s="214"/>
      <c r="F34" s="214"/>
      <c r="G34" s="214"/>
      <c r="H34" s="214"/>
      <c r="I34" s="214"/>
      <c r="J34" s="214"/>
      <c r="K34" s="215"/>
      <c r="L34" s="216" t="s">
        <v>4</v>
      </c>
      <c r="M34" s="219"/>
      <c r="N34" s="213">
        <f>TEAMS!$D$12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TEAMS!$B$13</f>
        <v>0</v>
      </c>
      <c r="B36" s="214"/>
      <c r="C36" s="214"/>
      <c r="D36" s="214"/>
      <c r="E36" s="214"/>
      <c r="F36" s="214"/>
      <c r="G36" s="214"/>
      <c r="H36" s="214"/>
      <c r="I36" s="214"/>
      <c r="J36" s="214"/>
      <c r="K36" s="215"/>
      <c r="L36" s="216" t="s">
        <v>5</v>
      </c>
      <c r="M36" s="219"/>
      <c r="N36" s="213">
        <f>TEAMS!$D$13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TEAMS!$B$14</f>
        <v>0</v>
      </c>
      <c r="B38" s="214"/>
      <c r="C38" s="214"/>
      <c r="D38" s="214"/>
      <c r="E38" s="214"/>
      <c r="F38" s="214"/>
      <c r="G38" s="214"/>
      <c r="H38" s="214"/>
      <c r="I38" s="214"/>
      <c r="J38" s="214"/>
      <c r="K38" s="215"/>
      <c r="L38" s="216" t="s">
        <v>6</v>
      </c>
      <c r="M38" s="217"/>
      <c r="N38" s="213">
        <f>TEAMS!$D$14</f>
        <v>0</v>
      </c>
      <c r="O38" s="214"/>
      <c r="P38" s="214"/>
      <c r="Q38" s="214"/>
      <c r="R38" s="214"/>
      <c r="S38" s="214"/>
      <c r="T38" s="214"/>
      <c r="U38" s="214"/>
      <c r="V38" s="214"/>
      <c r="W38" s="214"/>
      <c r="X38" s="215"/>
    </row>
    <row r="39" ht="5.25" customHeight="1" thickTop="1"/>
    <row r="40" spans="1:22" ht="15.75" customHeight="1" thickBot="1">
      <c r="A40" s="23">
        <v>1</v>
      </c>
      <c r="C40" s="218" t="s">
        <v>9</v>
      </c>
      <c r="D40" s="218"/>
      <c r="E40" s="218"/>
      <c r="F40" s="218"/>
      <c r="G40" s="218"/>
      <c r="H40" s="218"/>
      <c r="I40" s="218"/>
      <c r="P40" s="218" t="s">
        <v>9</v>
      </c>
      <c r="Q40" s="218"/>
      <c r="R40" s="218"/>
      <c r="S40" s="218"/>
      <c r="T40" s="218"/>
      <c r="U40" s="218"/>
      <c r="V40" s="218"/>
    </row>
    <row r="41" spans="3:22" ht="30" customHeight="1" thickBot="1" thickTop="1">
      <c r="C41" s="205"/>
      <c r="D41" s="206"/>
      <c r="E41" s="206"/>
      <c r="F41" s="206"/>
      <c r="G41" s="206"/>
      <c r="H41" s="206"/>
      <c r="I41" s="207"/>
      <c r="P41" s="205"/>
      <c r="Q41" s="206"/>
      <c r="R41" s="206"/>
      <c r="S41" s="206"/>
      <c r="T41" s="206"/>
      <c r="U41" s="206"/>
      <c r="V41" s="207"/>
    </row>
    <row r="42" spans="1:24" ht="18.75" customHeight="1" thickTop="1">
      <c r="A42" s="212" t="s">
        <v>10</v>
      </c>
      <c r="B42" s="212"/>
      <c r="C42" s="212"/>
      <c r="D42" s="212"/>
      <c r="E42" s="212"/>
      <c r="F42" s="212"/>
      <c r="G42" s="212"/>
      <c r="H42" s="212"/>
      <c r="I42" s="212"/>
      <c r="J42" s="212"/>
      <c r="K42" s="212"/>
      <c r="N42" s="212" t="s">
        <v>10</v>
      </c>
      <c r="O42" s="212"/>
      <c r="P42" s="212"/>
      <c r="Q42" s="212"/>
      <c r="R42" s="212"/>
      <c r="S42" s="212"/>
      <c r="T42" s="212"/>
      <c r="U42" s="212"/>
      <c r="V42" s="212"/>
      <c r="W42" s="212"/>
      <c r="X42" s="212"/>
    </row>
    <row r="43" ht="3.75" customHeight="1" thickBot="1"/>
    <row r="44" spans="1:24" ht="27.75" customHeight="1" thickBot="1" thickTop="1">
      <c r="A44" s="205"/>
      <c r="B44" s="206"/>
      <c r="C44" s="206"/>
      <c r="D44" s="206"/>
      <c r="E44" s="206"/>
      <c r="F44" s="206"/>
      <c r="G44" s="206"/>
      <c r="H44" s="206"/>
      <c r="I44" s="206"/>
      <c r="J44" s="206"/>
      <c r="K44" s="207"/>
      <c r="L44" s="208">
        <v>2</v>
      </c>
      <c r="M44" s="209"/>
      <c r="N44" s="205"/>
      <c r="O44" s="206"/>
      <c r="P44" s="206"/>
      <c r="Q44" s="206"/>
      <c r="R44" s="206"/>
      <c r="S44" s="206"/>
      <c r="T44" s="206"/>
      <c r="U44" s="206"/>
      <c r="V44" s="206"/>
      <c r="W44" s="206"/>
      <c r="X44" s="207"/>
    </row>
    <row r="45" ht="5.25" customHeight="1" thickTop="1"/>
    <row r="46" spans="1:24" ht="20.25" customHeight="1" thickBot="1">
      <c r="A46" s="210" t="s">
        <v>11</v>
      </c>
      <c r="B46" s="210"/>
      <c r="C46" s="210"/>
      <c r="D46" s="210"/>
      <c r="E46" s="210"/>
      <c r="F46" s="210"/>
      <c r="G46" s="210"/>
      <c r="H46" s="210"/>
      <c r="I46" s="210"/>
      <c r="J46" s="210"/>
      <c r="K46" s="210"/>
      <c r="L46" s="210"/>
      <c r="M46" s="211"/>
      <c r="N46" s="211"/>
      <c r="O46" s="211"/>
      <c r="P46" s="211"/>
      <c r="Q46" s="211"/>
      <c r="R46" s="211"/>
      <c r="S46" s="211"/>
      <c r="T46" s="211"/>
      <c r="U46" s="211"/>
      <c r="V46" s="211"/>
      <c r="W46" s="211"/>
      <c r="X46" s="211"/>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ht="6" customHeight="1"/>
    <row r="49" spans="1:24" ht="15.75">
      <c r="A49" s="229" t="str">
        <f>TEAMS!$D$3</f>
        <v>Tuesday Mens Mufti.</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row>
    <row r="50" ht="6" customHeight="1"/>
    <row r="51" spans="3: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ht="3" customHeight="1"/>
    <row r="53" spans="3:24" ht="21"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ht="13.5" thickTop="1"/>
    <row r="55" spans="1:24" ht="20.25" customHeight="1" thickBot="1">
      <c r="A55" s="213">
        <f>TEAMS!$B$16</f>
        <v>0</v>
      </c>
      <c r="B55" s="214"/>
      <c r="C55" s="214"/>
      <c r="D55" s="214"/>
      <c r="E55" s="214"/>
      <c r="F55" s="214"/>
      <c r="G55" s="214"/>
      <c r="H55" s="214"/>
      <c r="I55" s="214"/>
      <c r="J55" s="214"/>
      <c r="K55" s="215"/>
      <c r="L55" s="216" t="s">
        <v>3</v>
      </c>
      <c r="M55" s="219"/>
      <c r="N55" s="213">
        <f>TEAMS!$D$16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TEAMS!$B$17</f>
        <v>0</v>
      </c>
      <c r="B57" s="214"/>
      <c r="C57" s="214"/>
      <c r="D57" s="214"/>
      <c r="E57" s="214"/>
      <c r="F57" s="214"/>
      <c r="G57" s="214"/>
      <c r="H57" s="214"/>
      <c r="I57" s="214"/>
      <c r="J57" s="214"/>
      <c r="K57" s="215"/>
      <c r="L57" s="216" t="s">
        <v>4</v>
      </c>
      <c r="M57" s="219"/>
      <c r="N57" s="213">
        <f>TEAMS!$D$17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TEAMS!$B$18</f>
        <v>0</v>
      </c>
      <c r="B59" s="214"/>
      <c r="C59" s="214"/>
      <c r="D59" s="214"/>
      <c r="E59" s="214"/>
      <c r="F59" s="214"/>
      <c r="G59" s="214"/>
      <c r="H59" s="214"/>
      <c r="I59" s="214"/>
      <c r="J59" s="214"/>
      <c r="K59" s="215"/>
      <c r="L59" s="216" t="s">
        <v>5</v>
      </c>
      <c r="M59" s="219"/>
      <c r="N59" s="213">
        <f>TEAMS!$D$18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TEAMS!$B$19</f>
        <v>0</v>
      </c>
      <c r="B61" s="214"/>
      <c r="C61" s="214"/>
      <c r="D61" s="214"/>
      <c r="E61" s="214"/>
      <c r="F61" s="214"/>
      <c r="G61" s="214"/>
      <c r="H61" s="214"/>
      <c r="I61" s="214"/>
      <c r="J61" s="214"/>
      <c r="K61" s="215"/>
      <c r="L61" s="216" t="s">
        <v>6</v>
      </c>
      <c r="M61" s="217"/>
      <c r="N61" s="213">
        <f>TEAMS!$D$19</f>
        <v>0</v>
      </c>
      <c r="O61" s="214"/>
      <c r="P61" s="214"/>
      <c r="Q61" s="214"/>
      <c r="R61" s="214"/>
      <c r="S61" s="214"/>
      <c r="T61" s="214"/>
      <c r="U61" s="214"/>
      <c r="V61" s="214"/>
      <c r="W61" s="214"/>
      <c r="X61" s="215"/>
    </row>
    <row r="62" ht="5.25" customHeight="1" thickTop="1"/>
    <row r="63" spans="1:22" ht="15.75" customHeight="1" thickBot="1">
      <c r="A63" s="23">
        <v>1</v>
      </c>
      <c r="C63" s="218" t="s">
        <v>9</v>
      </c>
      <c r="D63" s="218"/>
      <c r="E63" s="218"/>
      <c r="F63" s="218"/>
      <c r="G63" s="218"/>
      <c r="H63" s="218"/>
      <c r="I63" s="218"/>
      <c r="P63" s="218" t="s">
        <v>9</v>
      </c>
      <c r="Q63" s="218"/>
      <c r="R63" s="218"/>
      <c r="S63" s="218"/>
      <c r="T63" s="218"/>
      <c r="U63" s="218"/>
      <c r="V63" s="218"/>
    </row>
    <row r="64" spans="3:22" ht="30" customHeight="1" thickBot="1" thickTop="1">
      <c r="C64" s="205"/>
      <c r="D64" s="206"/>
      <c r="E64" s="206"/>
      <c r="F64" s="206"/>
      <c r="G64" s="206"/>
      <c r="H64" s="206"/>
      <c r="I64" s="207"/>
      <c r="P64" s="205"/>
      <c r="Q64" s="206"/>
      <c r="R64" s="206"/>
      <c r="S64" s="206"/>
      <c r="T64" s="206"/>
      <c r="U64" s="206"/>
      <c r="V64" s="207"/>
    </row>
    <row r="65" spans="1:24" ht="18.75" customHeight="1" thickTop="1">
      <c r="A65" s="212" t="s">
        <v>10</v>
      </c>
      <c r="B65" s="212"/>
      <c r="C65" s="212"/>
      <c r="D65" s="212"/>
      <c r="E65" s="212"/>
      <c r="F65" s="212"/>
      <c r="G65" s="212"/>
      <c r="H65" s="212"/>
      <c r="I65" s="212"/>
      <c r="J65" s="212"/>
      <c r="K65" s="212"/>
      <c r="N65" s="212" t="s">
        <v>10</v>
      </c>
      <c r="O65" s="212"/>
      <c r="P65" s="212"/>
      <c r="Q65" s="212"/>
      <c r="R65" s="212"/>
      <c r="S65" s="212"/>
      <c r="T65" s="212"/>
      <c r="U65" s="212"/>
      <c r="V65" s="212"/>
      <c r="W65" s="212"/>
      <c r="X65" s="212"/>
    </row>
    <row r="66" ht="3.75" customHeight="1" thickBot="1"/>
    <row r="67" spans="1:24" ht="27.75" customHeight="1" thickBot="1" thickTop="1">
      <c r="A67" s="205"/>
      <c r="B67" s="206"/>
      <c r="C67" s="206"/>
      <c r="D67" s="206"/>
      <c r="E67" s="206"/>
      <c r="F67" s="206"/>
      <c r="G67" s="206"/>
      <c r="H67" s="206"/>
      <c r="I67" s="206"/>
      <c r="J67" s="206"/>
      <c r="K67" s="207"/>
      <c r="L67" s="208">
        <v>3</v>
      </c>
      <c r="M67" s="209"/>
      <c r="N67" s="205"/>
      <c r="O67" s="206"/>
      <c r="P67" s="206"/>
      <c r="Q67" s="206"/>
      <c r="R67" s="206"/>
      <c r="S67" s="206"/>
      <c r="T67" s="206"/>
      <c r="U67" s="206"/>
      <c r="V67" s="206"/>
      <c r="W67" s="206"/>
      <c r="X67" s="207"/>
    </row>
    <row r="68" ht="5.25" customHeight="1" thickTop="1"/>
    <row r="69" spans="1:24" ht="20.25" customHeight="1" thickBot="1">
      <c r="A69" s="210" t="s">
        <v>11</v>
      </c>
      <c r="B69" s="210"/>
      <c r="C69" s="210"/>
      <c r="D69" s="210"/>
      <c r="E69" s="210"/>
      <c r="F69" s="210"/>
      <c r="G69" s="210"/>
      <c r="H69" s="210"/>
      <c r="I69" s="210"/>
      <c r="J69" s="210"/>
      <c r="K69" s="210"/>
      <c r="L69" s="210"/>
      <c r="M69" s="211"/>
      <c r="N69" s="211"/>
      <c r="O69" s="211"/>
      <c r="P69" s="211"/>
      <c r="Q69" s="211"/>
      <c r="R69" s="211"/>
      <c r="S69" s="211"/>
      <c r="T69" s="211"/>
      <c r="U69" s="211"/>
      <c r="V69" s="211"/>
      <c r="W69" s="211"/>
      <c r="X69" s="211"/>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ht="6" customHeight="1"/>
    <row r="72" spans="1:24" ht="15.75">
      <c r="A72" s="229" t="str">
        <f>TEAMS!$D$3</f>
        <v>Tuesday Mens Mufti.</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row>
    <row r="73" ht="6" customHeight="1"/>
    <row r="74" spans="3: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ht="3" customHeight="1"/>
    <row r="76" spans="3:24" ht="21"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ht="13.5" thickTop="1"/>
    <row r="78" spans="1:24" ht="20.25" customHeight="1" thickBot="1">
      <c r="A78" s="213">
        <f>TEAMS!$B$21</f>
        <v>0</v>
      </c>
      <c r="B78" s="214"/>
      <c r="C78" s="214"/>
      <c r="D78" s="214"/>
      <c r="E78" s="214"/>
      <c r="F78" s="214"/>
      <c r="G78" s="214"/>
      <c r="H78" s="214"/>
      <c r="I78" s="214"/>
      <c r="J78" s="214"/>
      <c r="K78" s="215"/>
      <c r="L78" s="216" t="s">
        <v>3</v>
      </c>
      <c r="M78" s="219"/>
      <c r="N78" s="213">
        <f>TEAMS!$D$21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TEAMS!$B$22</f>
        <v>0</v>
      </c>
      <c r="B80" s="214"/>
      <c r="C80" s="214"/>
      <c r="D80" s="214"/>
      <c r="E80" s="214"/>
      <c r="F80" s="214"/>
      <c r="G80" s="214"/>
      <c r="H80" s="214"/>
      <c r="I80" s="214"/>
      <c r="J80" s="214"/>
      <c r="K80" s="215"/>
      <c r="L80" s="216" t="s">
        <v>4</v>
      </c>
      <c r="M80" s="219"/>
      <c r="N80" s="213">
        <f>TEAMS!$D$22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TEAMS!$B$23</f>
        <v>0</v>
      </c>
      <c r="B82" s="214"/>
      <c r="C82" s="214"/>
      <c r="D82" s="214"/>
      <c r="E82" s="214"/>
      <c r="F82" s="214"/>
      <c r="G82" s="214"/>
      <c r="H82" s="214"/>
      <c r="I82" s="214"/>
      <c r="J82" s="214"/>
      <c r="K82" s="215"/>
      <c r="L82" s="216" t="s">
        <v>5</v>
      </c>
      <c r="M82" s="219"/>
      <c r="N82" s="213">
        <f>TEAMS!$D$23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TEAMS!$B$24</f>
        <v>0</v>
      </c>
      <c r="B84" s="214"/>
      <c r="C84" s="214"/>
      <c r="D84" s="214"/>
      <c r="E84" s="214"/>
      <c r="F84" s="214"/>
      <c r="G84" s="214"/>
      <c r="H84" s="214"/>
      <c r="I84" s="214"/>
      <c r="J84" s="214"/>
      <c r="K84" s="215"/>
      <c r="L84" s="216" t="s">
        <v>6</v>
      </c>
      <c r="M84" s="217"/>
      <c r="N84" s="213">
        <f>TEAMS!$D$24</f>
        <v>0</v>
      </c>
      <c r="O84" s="214"/>
      <c r="P84" s="214"/>
      <c r="Q84" s="214"/>
      <c r="R84" s="214"/>
      <c r="S84" s="214"/>
      <c r="T84" s="214"/>
      <c r="U84" s="214"/>
      <c r="V84" s="214"/>
      <c r="W84" s="214"/>
      <c r="X84" s="215"/>
    </row>
    <row r="85" ht="5.25" customHeight="1" thickTop="1"/>
    <row r="86" spans="1:22" ht="15.75" customHeight="1" thickBot="1">
      <c r="A86" s="23">
        <v>1</v>
      </c>
      <c r="C86" s="218" t="s">
        <v>9</v>
      </c>
      <c r="D86" s="218"/>
      <c r="E86" s="218"/>
      <c r="F86" s="218"/>
      <c r="G86" s="218"/>
      <c r="H86" s="218"/>
      <c r="I86" s="218"/>
      <c r="P86" s="218" t="s">
        <v>9</v>
      </c>
      <c r="Q86" s="218"/>
      <c r="R86" s="218"/>
      <c r="S86" s="218"/>
      <c r="T86" s="218"/>
      <c r="U86" s="218"/>
      <c r="V86" s="218"/>
    </row>
    <row r="87" spans="3:22" ht="30" customHeight="1" thickBot="1" thickTop="1">
      <c r="C87" s="205"/>
      <c r="D87" s="206"/>
      <c r="E87" s="206"/>
      <c r="F87" s="206"/>
      <c r="G87" s="206"/>
      <c r="H87" s="206"/>
      <c r="I87" s="207"/>
      <c r="P87" s="205"/>
      <c r="Q87" s="206"/>
      <c r="R87" s="206"/>
      <c r="S87" s="206"/>
      <c r="T87" s="206"/>
      <c r="U87" s="206"/>
      <c r="V87" s="207"/>
    </row>
    <row r="88" spans="1:24" ht="18.75" customHeight="1" thickTop="1">
      <c r="A88" s="212" t="s">
        <v>10</v>
      </c>
      <c r="B88" s="212"/>
      <c r="C88" s="212"/>
      <c r="D88" s="212"/>
      <c r="E88" s="212"/>
      <c r="F88" s="212"/>
      <c r="G88" s="212"/>
      <c r="H88" s="212"/>
      <c r="I88" s="212"/>
      <c r="J88" s="212"/>
      <c r="K88" s="212"/>
      <c r="N88" s="212" t="s">
        <v>10</v>
      </c>
      <c r="O88" s="212"/>
      <c r="P88" s="212"/>
      <c r="Q88" s="212"/>
      <c r="R88" s="212"/>
      <c r="S88" s="212"/>
      <c r="T88" s="212"/>
      <c r="U88" s="212"/>
      <c r="V88" s="212"/>
      <c r="W88" s="212"/>
      <c r="X88" s="212"/>
    </row>
    <row r="89" ht="3.75" customHeight="1" thickBot="1"/>
    <row r="90" spans="1:24" ht="27.75" customHeight="1" thickBot="1" thickTop="1">
      <c r="A90" s="205"/>
      <c r="B90" s="206"/>
      <c r="C90" s="206"/>
      <c r="D90" s="206"/>
      <c r="E90" s="206"/>
      <c r="F90" s="206"/>
      <c r="G90" s="206"/>
      <c r="H90" s="206"/>
      <c r="I90" s="206"/>
      <c r="J90" s="206"/>
      <c r="K90" s="207"/>
      <c r="L90" s="208">
        <v>4</v>
      </c>
      <c r="M90" s="209"/>
      <c r="N90" s="205"/>
      <c r="O90" s="206"/>
      <c r="P90" s="206"/>
      <c r="Q90" s="206"/>
      <c r="R90" s="206"/>
      <c r="S90" s="206"/>
      <c r="T90" s="206"/>
      <c r="U90" s="206"/>
      <c r="V90" s="206"/>
      <c r="W90" s="206"/>
      <c r="X90" s="207"/>
    </row>
    <row r="91" ht="5.25" customHeight="1" thickTop="1"/>
    <row r="92" spans="1:24" ht="20.25" customHeight="1" thickBot="1">
      <c r="A92" s="210" t="s">
        <v>11</v>
      </c>
      <c r="B92" s="210"/>
      <c r="C92" s="210"/>
      <c r="D92" s="210"/>
      <c r="E92" s="210"/>
      <c r="F92" s="210"/>
      <c r="G92" s="210"/>
      <c r="H92" s="210"/>
      <c r="I92" s="210"/>
      <c r="J92" s="210"/>
      <c r="K92" s="210"/>
      <c r="L92" s="210"/>
      <c r="M92" s="211"/>
      <c r="N92" s="211"/>
      <c r="O92" s="211"/>
      <c r="P92" s="211"/>
      <c r="Q92" s="211"/>
      <c r="R92" s="211"/>
      <c r="S92" s="211"/>
      <c r="T92" s="211"/>
      <c r="U92" s="211"/>
      <c r="V92" s="211"/>
      <c r="W92" s="211"/>
      <c r="X92" s="211"/>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ht="6" customHeight="1"/>
    <row r="95" spans="1:24" ht="15.75">
      <c r="A95" s="229" t="str">
        <f>TEAMS!$D$3</f>
        <v>Tuesday Mens Mufti.</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row>
    <row r="96" ht="6" customHeight="1"/>
    <row r="97" spans="3: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ht="3" customHeight="1"/>
    <row r="99" spans="3:24" ht="21"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ht="13.5" thickTop="1"/>
    <row r="101" spans="1:24" ht="20.25" customHeight="1" thickBot="1">
      <c r="A101" s="213">
        <f>TEAMS!$B$26</f>
        <v>0</v>
      </c>
      <c r="B101" s="214"/>
      <c r="C101" s="214"/>
      <c r="D101" s="214"/>
      <c r="E101" s="214"/>
      <c r="F101" s="214"/>
      <c r="G101" s="214"/>
      <c r="H101" s="214"/>
      <c r="I101" s="214"/>
      <c r="J101" s="214"/>
      <c r="K101" s="215"/>
      <c r="L101" s="216" t="s">
        <v>3</v>
      </c>
      <c r="M101" s="219"/>
      <c r="N101" s="213">
        <f>TEAMS!$D$26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TEAMS!$B$27</f>
        <v>0</v>
      </c>
      <c r="B103" s="214"/>
      <c r="C103" s="214"/>
      <c r="D103" s="214"/>
      <c r="E103" s="214"/>
      <c r="F103" s="214"/>
      <c r="G103" s="214"/>
      <c r="H103" s="214"/>
      <c r="I103" s="214"/>
      <c r="J103" s="214"/>
      <c r="K103" s="215"/>
      <c r="L103" s="216" t="s">
        <v>4</v>
      </c>
      <c r="M103" s="219"/>
      <c r="N103" s="213">
        <f>TEAMS!$D$27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TEAMS!$B$28</f>
        <v>0</v>
      </c>
      <c r="B105" s="214"/>
      <c r="C105" s="214"/>
      <c r="D105" s="214"/>
      <c r="E105" s="214"/>
      <c r="F105" s="214"/>
      <c r="G105" s="214"/>
      <c r="H105" s="214"/>
      <c r="I105" s="214"/>
      <c r="J105" s="214"/>
      <c r="K105" s="215"/>
      <c r="L105" s="216" t="s">
        <v>5</v>
      </c>
      <c r="M105" s="219"/>
      <c r="N105" s="213">
        <f>TEAMS!$D$28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TEAMS!$B$29</f>
        <v>0</v>
      </c>
      <c r="B107" s="214"/>
      <c r="C107" s="214"/>
      <c r="D107" s="214"/>
      <c r="E107" s="214"/>
      <c r="F107" s="214"/>
      <c r="G107" s="214"/>
      <c r="H107" s="214"/>
      <c r="I107" s="214"/>
      <c r="J107" s="214"/>
      <c r="K107" s="215"/>
      <c r="L107" s="216" t="s">
        <v>6</v>
      </c>
      <c r="M107" s="217"/>
      <c r="N107" s="213">
        <f>TEAMS!$D$29</f>
        <v>0</v>
      </c>
      <c r="O107" s="214"/>
      <c r="P107" s="214"/>
      <c r="Q107" s="214"/>
      <c r="R107" s="214"/>
      <c r="S107" s="214"/>
      <c r="T107" s="214"/>
      <c r="U107" s="214"/>
      <c r="V107" s="214"/>
      <c r="W107" s="214"/>
      <c r="X107" s="215"/>
    </row>
    <row r="108" ht="5.25" customHeight="1" thickTop="1"/>
    <row r="109" spans="1:22" ht="15.75" customHeight="1" thickBot="1">
      <c r="A109" s="23">
        <v>1</v>
      </c>
      <c r="C109" s="218" t="s">
        <v>9</v>
      </c>
      <c r="D109" s="218"/>
      <c r="E109" s="218"/>
      <c r="F109" s="218"/>
      <c r="G109" s="218"/>
      <c r="H109" s="218"/>
      <c r="I109" s="218"/>
      <c r="P109" s="218" t="s">
        <v>9</v>
      </c>
      <c r="Q109" s="218"/>
      <c r="R109" s="218"/>
      <c r="S109" s="218"/>
      <c r="T109" s="218"/>
      <c r="U109" s="218"/>
      <c r="V109" s="218"/>
    </row>
    <row r="110" spans="3:22" ht="30" customHeight="1" thickBot="1" thickTop="1">
      <c r="C110" s="205"/>
      <c r="D110" s="206"/>
      <c r="E110" s="206"/>
      <c r="F110" s="206"/>
      <c r="G110" s="206"/>
      <c r="H110" s="206"/>
      <c r="I110" s="207"/>
      <c r="P110" s="205"/>
      <c r="Q110" s="206"/>
      <c r="R110" s="206"/>
      <c r="S110" s="206"/>
      <c r="T110" s="206"/>
      <c r="U110" s="206"/>
      <c r="V110" s="207"/>
    </row>
    <row r="111" spans="1:24" ht="18.75" customHeight="1" thickTop="1">
      <c r="A111" s="212" t="s">
        <v>10</v>
      </c>
      <c r="B111" s="212"/>
      <c r="C111" s="212"/>
      <c r="D111" s="212"/>
      <c r="E111" s="212"/>
      <c r="F111" s="212"/>
      <c r="G111" s="212"/>
      <c r="H111" s="212"/>
      <c r="I111" s="212"/>
      <c r="J111" s="212"/>
      <c r="K111" s="212"/>
      <c r="N111" s="212" t="s">
        <v>10</v>
      </c>
      <c r="O111" s="212"/>
      <c r="P111" s="212"/>
      <c r="Q111" s="212"/>
      <c r="R111" s="212"/>
      <c r="S111" s="212"/>
      <c r="T111" s="212"/>
      <c r="U111" s="212"/>
      <c r="V111" s="212"/>
      <c r="W111" s="212"/>
      <c r="X111" s="212"/>
    </row>
    <row r="112" ht="3.75" customHeight="1" thickBot="1"/>
    <row r="113" spans="1:24" ht="27.75" customHeight="1" thickBot="1" thickTop="1">
      <c r="A113" s="205"/>
      <c r="B113" s="206"/>
      <c r="C113" s="206"/>
      <c r="D113" s="206"/>
      <c r="E113" s="206"/>
      <c r="F113" s="206"/>
      <c r="G113" s="206"/>
      <c r="H113" s="206"/>
      <c r="I113" s="206"/>
      <c r="J113" s="206"/>
      <c r="K113" s="207"/>
      <c r="L113" s="208">
        <v>5</v>
      </c>
      <c r="M113" s="209"/>
      <c r="N113" s="205"/>
      <c r="O113" s="206"/>
      <c r="P113" s="206"/>
      <c r="Q113" s="206"/>
      <c r="R113" s="206"/>
      <c r="S113" s="206"/>
      <c r="T113" s="206"/>
      <c r="U113" s="206"/>
      <c r="V113" s="206"/>
      <c r="W113" s="206"/>
      <c r="X113" s="207"/>
    </row>
    <row r="114" ht="5.25" customHeight="1" thickTop="1"/>
    <row r="115" spans="1:24" ht="20.25" customHeight="1" thickBot="1">
      <c r="A115" s="210" t="s">
        <v>11</v>
      </c>
      <c r="B115" s="210"/>
      <c r="C115" s="210"/>
      <c r="D115" s="210"/>
      <c r="E115" s="210"/>
      <c r="F115" s="210"/>
      <c r="G115" s="210"/>
      <c r="H115" s="210"/>
      <c r="I115" s="210"/>
      <c r="J115" s="210"/>
      <c r="K115" s="210"/>
      <c r="L115" s="210"/>
      <c r="M115" s="211"/>
      <c r="N115" s="211"/>
      <c r="O115" s="211"/>
      <c r="P115" s="211"/>
      <c r="Q115" s="211"/>
      <c r="R115" s="211"/>
      <c r="S115" s="211"/>
      <c r="T115" s="211"/>
      <c r="U115" s="211"/>
      <c r="V115" s="211"/>
      <c r="W115" s="211"/>
      <c r="X115" s="211"/>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ht="6" customHeight="1"/>
    <row r="118" spans="1:24" ht="15.75">
      <c r="A118" s="229" t="str">
        <f>TEAMS!$D$3</f>
        <v>Tuesday Mens Mufti.</v>
      </c>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row>
    <row r="119" ht="6" customHeight="1"/>
    <row r="120" spans="3: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ht="3" customHeight="1"/>
    <row r="122" spans="3:24" ht="21"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ht="13.5" thickTop="1"/>
    <row r="124" spans="1:24" ht="20.25" customHeight="1" thickBot="1">
      <c r="A124" s="213">
        <f>TEAMS!$B$31</f>
        <v>0</v>
      </c>
      <c r="B124" s="214"/>
      <c r="C124" s="214"/>
      <c r="D124" s="214"/>
      <c r="E124" s="214"/>
      <c r="F124" s="214"/>
      <c r="G124" s="214"/>
      <c r="H124" s="214"/>
      <c r="I124" s="214"/>
      <c r="J124" s="214"/>
      <c r="K124" s="215"/>
      <c r="L124" s="216" t="s">
        <v>3</v>
      </c>
      <c r="M124" s="219"/>
      <c r="N124" s="213">
        <f>TEAMS!$D$31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TEAMS!$B$32</f>
        <v>0</v>
      </c>
      <c r="B126" s="214"/>
      <c r="C126" s="214"/>
      <c r="D126" s="214"/>
      <c r="E126" s="214"/>
      <c r="F126" s="214"/>
      <c r="G126" s="214"/>
      <c r="H126" s="214"/>
      <c r="I126" s="214"/>
      <c r="J126" s="214"/>
      <c r="K126" s="215"/>
      <c r="L126" s="216" t="s">
        <v>4</v>
      </c>
      <c r="M126" s="219"/>
      <c r="N126" s="213">
        <f>TEAMS!$D$32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TEAMS!$B$33</f>
        <v>0</v>
      </c>
      <c r="B128" s="214"/>
      <c r="C128" s="214"/>
      <c r="D128" s="214"/>
      <c r="E128" s="214"/>
      <c r="F128" s="214"/>
      <c r="G128" s="214"/>
      <c r="H128" s="214"/>
      <c r="I128" s="214"/>
      <c r="J128" s="214"/>
      <c r="K128" s="215"/>
      <c r="L128" s="216" t="s">
        <v>5</v>
      </c>
      <c r="M128" s="219"/>
      <c r="N128" s="213">
        <f>TEAMS!$D$33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TEAMS!$B$34</f>
        <v>0</v>
      </c>
      <c r="B130" s="214"/>
      <c r="C130" s="214"/>
      <c r="D130" s="214"/>
      <c r="E130" s="214"/>
      <c r="F130" s="214"/>
      <c r="G130" s="214"/>
      <c r="H130" s="214"/>
      <c r="I130" s="214"/>
      <c r="J130" s="214"/>
      <c r="K130" s="215"/>
      <c r="L130" s="216" t="s">
        <v>6</v>
      </c>
      <c r="M130" s="217"/>
      <c r="N130" s="213">
        <f>TEAMS!$D$34</f>
        <v>0</v>
      </c>
      <c r="O130" s="214"/>
      <c r="P130" s="214"/>
      <c r="Q130" s="214"/>
      <c r="R130" s="214"/>
      <c r="S130" s="214"/>
      <c r="T130" s="214"/>
      <c r="U130" s="214"/>
      <c r="V130" s="214"/>
      <c r="W130" s="214"/>
      <c r="X130" s="215"/>
    </row>
    <row r="131" ht="5.25" customHeight="1" thickTop="1"/>
    <row r="132" spans="1:22" ht="15.75" customHeight="1" thickBot="1">
      <c r="A132" s="23">
        <v>1</v>
      </c>
      <c r="C132" s="218" t="s">
        <v>9</v>
      </c>
      <c r="D132" s="218"/>
      <c r="E132" s="218"/>
      <c r="F132" s="218"/>
      <c r="G132" s="218"/>
      <c r="H132" s="218"/>
      <c r="I132" s="218"/>
      <c r="P132" s="218" t="s">
        <v>9</v>
      </c>
      <c r="Q132" s="218"/>
      <c r="R132" s="218"/>
      <c r="S132" s="218"/>
      <c r="T132" s="218"/>
      <c r="U132" s="218"/>
      <c r="V132" s="218"/>
    </row>
    <row r="133" spans="3:22" ht="30" customHeight="1" thickBot="1" thickTop="1">
      <c r="C133" s="205"/>
      <c r="D133" s="206"/>
      <c r="E133" s="206"/>
      <c r="F133" s="206"/>
      <c r="G133" s="206"/>
      <c r="H133" s="206"/>
      <c r="I133" s="207"/>
      <c r="P133" s="205"/>
      <c r="Q133" s="206"/>
      <c r="R133" s="206"/>
      <c r="S133" s="206"/>
      <c r="T133" s="206"/>
      <c r="U133" s="206"/>
      <c r="V133" s="207"/>
    </row>
    <row r="134" spans="1:24" ht="18.75" customHeight="1" thickTop="1">
      <c r="A134" s="212" t="s">
        <v>10</v>
      </c>
      <c r="B134" s="212"/>
      <c r="C134" s="212"/>
      <c r="D134" s="212"/>
      <c r="E134" s="212"/>
      <c r="F134" s="212"/>
      <c r="G134" s="212"/>
      <c r="H134" s="212"/>
      <c r="I134" s="212"/>
      <c r="J134" s="212"/>
      <c r="K134" s="212"/>
      <c r="N134" s="212" t="s">
        <v>10</v>
      </c>
      <c r="O134" s="212"/>
      <c r="P134" s="212"/>
      <c r="Q134" s="212"/>
      <c r="R134" s="212"/>
      <c r="S134" s="212"/>
      <c r="T134" s="212"/>
      <c r="U134" s="212"/>
      <c r="V134" s="212"/>
      <c r="W134" s="212"/>
      <c r="X134" s="212"/>
    </row>
    <row r="135" ht="3.75" customHeight="1" thickBot="1"/>
    <row r="136" spans="1:24" ht="27.75" customHeight="1" thickBot="1" thickTop="1">
      <c r="A136" s="205"/>
      <c r="B136" s="206"/>
      <c r="C136" s="206"/>
      <c r="D136" s="206"/>
      <c r="E136" s="206"/>
      <c r="F136" s="206"/>
      <c r="G136" s="206"/>
      <c r="H136" s="206"/>
      <c r="I136" s="206"/>
      <c r="J136" s="206"/>
      <c r="K136" s="207"/>
      <c r="L136" s="208">
        <v>6</v>
      </c>
      <c r="M136" s="209"/>
      <c r="N136" s="205"/>
      <c r="O136" s="206"/>
      <c r="P136" s="206"/>
      <c r="Q136" s="206"/>
      <c r="R136" s="206"/>
      <c r="S136" s="206"/>
      <c r="T136" s="206"/>
      <c r="U136" s="206"/>
      <c r="V136" s="206"/>
      <c r="W136" s="206"/>
      <c r="X136" s="207"/>
    </row>
    <row r="137" ht="5.25" customHeight="1" thickTop="1"/>
    <row r="138" spans="1:24" ht="20.25" customHeight="1" thickBot="1">
      <c r="A138" s="210" t="s">
        <v>11</v>
      </c>
      <c r="B138" s="210"/>
      <c r="C138" s="210"/>
      <c r="D138" s="210"/>
      <c r="E138" s="210"/>
      <c r="F138" s="210"/>
      <c r="G138" s="210"/>
      <c r="H138" s="210"/>
      <c r="I138" s="210"/>
      <c r="J138" s="210"/>
      <c r="K138" s="210"/>
      <c r="L138" s="210"/>
      <c r="M138" s="211"/>
      <c r="N138" s="211"/>
      <c r="O138" s="211"/>
      <c r="P138" s="211"/>
      <c r="Q138" s="211"/>
      <c r="R138" s="211"/>
      <c r="S138" s="211"/>
      <c r="T138" s="211"/>
      <c r="U138" s="211"/>
      <c r="V138" s="211"/>
      <c r="W138" s="211"/>
      <c r="X138" s="211"/>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ht="6" customHeight="1"/>
    <row r="141" spans="1:24" ht="15.75">
      <c r="A141" s="229" t="str">
        <f>TEAMS!$D$3</f>
        <v>Tuesday Mens Mufti.</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row>
    <row r="142" ht="6" customHeight="1"/>
    <row r="143" spans="3: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ht="3" customHeight="1"/>
    <row r="145" spans="3:24" ht="21"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ht="13.5" thickTop="1"/>
    <row r="147" spans="1:24" ht="20.25" customHeight="1" thickBot="1">
      <c r="A147" s="213">
        <f>TEAMS!$B$36</f>
        <v>0</v>
      </c>
      <c r="B147" s="214"/>
      <c r="C147" s="214"/>
      <c r="D147" s="214"/>
      <c r="E147" s="214"/>
      <c r="F147" s="214"/>
      <c r="G147" s="214"/>
      <c r="H147" s="214"/>
      <c r="I147" s="214"/>
      <c r="J147" s="214"/>
      <c r="K147" s="215"/>
      <c r="L147" s="216" t="s">
        <v>3</v>
      </c>
      <c r="M147" s="219"/>
      <c r="N147" s="213">
        <f>TEAMS!$D$36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TEAMS!$B$37</f>
        <v>0</v>
      </c>
      <c r="B149" s="214"/>
      <c r="C149" s="214"/>
      <c r="D149" s="214"/>
      <c r="E149" s="214"/>
      <c r="F149" s="214"/>
      <c r="G149" s="214"/>
      <c r="H149" s="214"/>
      <c r="I149" s="214"/>
      <c r="J149" s="214"/>
      <c r="K149" s="215"/>
      <c r="L149" s="216" t="s">
        <v>4</v>
      </c>
      <c r="M149" s="219"/>
      <c r="N149" s="213">
        <f>TEAMS!$D$37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TEAMS!$B$38</f>
        <v>0</v>
      </c>
      <c r="B151" s="214"/>
      <c r="C151" s="214"/>
      <c r="D151" s="214"/>
      <c r="E151" s="214"/>
      <c r="F151" s="214"/>
      <c r="G151" s="214"/>
      <c r="H151" s="214"/>
      <c r="I151" s="214"/>
      <c r="J151" s="214"/>
      <c r="K151" s="215"/>
      <c r="L151" s="216" t="s">
        <v>5</v>
      </c>
      <c r="M151" s="219"/>
      <c r="N151" s="213">
        <f>TEAMS!$D$38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TEAMS!$B$39</f>
        <v>0</v>
      </c>
      <c r="B153" s="214"/>
      <c r="C153" s="214"/>
      <c r="D153" s="214"/>
      <c r="E153" s="214"/>
      <c r="F153" s="214"/>
      <c r="G153" s="214"/>
      <c r="H153" s="214"/>
      <c r="I153" s="214"/>
      <c r="J153" s="214"/>
      <c r="K153" s="215"/>
      <c r="L153" s="216" t="s">
        <v>6</v>
      </c>
      <c r="M153" s="217"/>
      <c r="N153" s="213">
        <f>TEAMS!$D$39</f>
        <v>0</v>
      </c>
      <c r="O153" s="214"/>
      <c r="P153" s="214"/>
      <c r="Q153" s="214"/>
      <c r="R153" s="214"/>
      <c r="S153" s="214"/>
      <c r="T153" s="214"/>
      <c r="U153" s="214"/>
      <c r="V153" s="214"/>
      <c r="W153" s="214"/>
      <c r="X153" s="215"/>
    </row>
    <row r="154" ht="5.25" customHeight="1" thickTop="1"/>
    <row r="155" spans="1:22" ht="15.75" customHeight="1" thickBot="1">
      <c r="A155" s="23">
        <v>1</v>
      </c>
      <c r="C155" s="218" t="s">
        <v>9</v>
      </c>
      <c r="D155" s="218"/>
      <c r="E155" s="218"/>
      <c r="F155" s="218"/>
      <c r="G155" s="218"/>
      <c r="H155" s="218"/>
      <c r="I155" s="218"/>
      <c r="P155" s="218" t="s">
        <v>9</v>
      </c>
      <c r="Q155" s="218"/>
      <c r="R155" s="218"/>
      <c r="S155" s="218"/>
      <c r="T155" s="218"/>
      <c r="U155" s="218"/>
      <c r="V155" s="218"/>
    </row>
    <row r="156" spans="3:22" ht="30" customHeight="1" thickBot="1" thickTop="1">
      <c r="C156" s="205"/>
      <c r="D156" s="206"/>
      <c r="E156" s="206"/>
      <c r="F156" s="206"/>
      <c r="G156" s="206"/>
      <c r="H156" s="206"/>
      <c r="I156" s="207"/>
      <c r="P156" s="205"/>
      <c r="Q156" s="206"/>
      <c r="R156" s="206"/>
      <c r="S156" s="206"/>
      <c r="T156" s="206"/>
      <c r="U156" s="206"/>
      <c r="V156" s="207"/>
    </row>
    <row r="157" spans="1:24" ht="18.75" customHeight="1" thickTop="1">
      <c r="A157" s="212" t="s">
        <v>10</v>
      </c>
      <c r="B157" s="212"/>
      <c r="C157" s="212"/>
      <c r="D157" s="212"/>
      <c r="E157" s="212"/>
      <c r="F157" s="212"/>
      <c r="G157" s="212"/>
      <c r="H157" s="212"/>
      <c r="I157" s="212"/>
      <c r="J157" s="212"/>
      <c r="K157" s="212"/>
      <c r="N157" s="212" t="s">
        <v>10</v>
      </c>
      <c r="O157" s="212"/>
      <c r="P157" s="212"/>
      <c r="Q157" s="212"/>
      <c r="R157" s="212"/>
      <c r="S157" s="212"/>
      <c r="T157" s="212"/>
      <c r="U157" s="212"/>
      <c r="V157" s="212"/>
      <c r="W157" s="212"/>
      <c r="X157" s="212"/>
    </row>
    <row r="158" ht="3.75" customHeight="1" thickBot="1"/>
    <row r="159" spans="1:24" ht="27.75" customHeight="1" thickBot="1" thickTop="1">
      <c r="A159" s="205"/>
      <c r="B159" s="206"/>
      <c r="C159" s="206"/>
      <c r="D159" s="206"/>
      <c r="E159" s="206"/>
      <c r="F159" s="206"/>
      <c r="G159" s="206"/>
      <c r="H159" s="206"/>
      <c r="I159" s="206"/>
      <c r="J159" s="206"/>
      <c r="K159" s="207"/>
      <c r="L159" s="208">
        <v>7</v>
      </c>
      <c r="M159" s="209"/>
      <c r="N159" s="205"/>
      <c r="O159" s="206"/>
      <c r="P159" s="206"/>
      <c r="Q159" s="206"/>
      <c r="R159" s="206"/>
      <c r="S159" s="206"/>
      <c r="T159" s="206"/>
      <c r="U159" s="206"/>
      <c r="V159" s="206"/>
      <c r="W159" s="206"/>
      <c r="X159" s="207"/>
    </row>
    <row r="160" ht="5.25" customHeight="1" thickTop="1"/>
    <row r="161" spans="1:24" ht="20.25" customHeight="1" thickBot="1">
      <c r="A161" s="210" t="s">
        <v>11</v>
      </c>
      <c r="B161" s="210"/>
      <c r="C161" s="210"/>
      <c r="D161" s="210"/>
      <c r="E161" s="210"/>
      <c r="F161" s="210"/>
      <c r="G161" s="210"/>
      <c r="H161" s="210"/>
      <c r="I161" s="210"/>
      <c r="J161" s="210"/>
      <c r="K161" s="210"/>
      <c r="L161" s="210"/>
      <c r="M161" s="211"/>
      <c r="N161" s="211"/>
      <c r="O161" s="211"/>
      <c r="P161" s="211"/>
      <c r="Q161" s="211"/>
      <c r="R161" s="211"/>
      <c r="S161" s="211"/>
      <c r="T161" s="211"/>
      <c r="U161" s="211"/>
      <c r="V161" s="211"/>
      <c r="W161" s="211"/>
      <c r="X161" s="211"/>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ht="6" customHeight="1"/>
    <row r="164" spans="1:24" ht="15.75">
      <c r="A164" s="229" t="str">
        <f>TEAMS!$D$3</f>
        <v>Tuesday Mens Mufti.</v>
      </c>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row>
    <row r="165" ht="6" customHeight="1"/>
    <row r="166" spans="3: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ht="3" customHeight="1"/>
    <row r="168" spans="3:24" ht="21"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ht="13.5" thickTop="1"/>
    <row r="170" spans="1:24" ht="20.25" customHeight="1" thickBot="1">
      <c r="A170" s="213">
        <f>TEAMS!$F$6</f>
        <v>0</v>
      </c>
      <c r="B170" s="214"/>
      <c r="C170" s="214"/>
      <c r="D170" s="214"/>
      <c r="E170" s="214"/>
      <c r="F170" s="214"/>
      <c r="G170" s="214"/>
      <c r="H170" s="214"/>
      <c r="I170" s="214"/>
      <c r="J170" s="214"/>
      <c r="K170" s="215"/>
      <c r="L170" s="216" t="s">
        <v>3</v>
      </c>
      <c r="M170" s="219"/>
      <c r="N170" s="213">
        <f>TEAMS!$H$6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TEAMS!$F$7</f>
        <v>0</v>
      </c>
      <c r="B172" s="214"/>
      <c r="C172" s="214"/>
      <c r="D172" s="214"/>
      <c r="E172" s="214"/>
      <c r="F172" s="214"/>
      <c r="G172" s="214"/>
      <c r="H172" s="214"/>
      <c r="I172" s="214"/>
      <c r="J172" s="214"/>
      <c r="K172" s="215"/>
      <c r="L172" s="216" t="s">
        <v>4</v>
      </c>
      <c r="M172" s="219"/>
      <c r="N172" s="213">
        <f>TEAMS!$H$7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TEAMS!$F$8</f>
        <v>0</v>
      </c>
      <c r="B174" s="214"/>
      <c r="C174" s="214"/>
      <c r="D174" s="214"/>
      <c r="E174" s="214"/>
      <c r="F174" s="214"/>
      <c r="G174" s="214"/>
      <c r="H174" s="214"/>
      <c r="I174" s="214"/>
      <c r="J174" s="214"/>
      <c r="K174" s="215"/>
      <c r="L174" s="216" t="s">
        <v>5</v>
      </c>
      <c r="M174" s="219"/>
      <c r="N174" s="213">
        <f>TEAMS!$H$8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TEAMS!$F$9</f>
        <v>0</v>
      </c>
      <c r="B176" s="214"/>
      <c r="C176" s="214"/>
      <c r="D176" s="214"/>
      <c r="E176" s="214"/>
      <c r="F176" s="214"/>
      <c r="G176" s="214"/>
      <c r="H176" s="214"/>
      <c r="I176" s="214"/>
      <c r="J176" s="214"/>
      <c r="K176" s="215"/>
      <c r="L176" s="216" t="s">
        <v>6</v>
      </c>
      <c r="M176" s="217"/>
      <c r="N176" s="213">
        <f>TEAMS!$H$9</f>
        <v>0</v>
      </c>
      <c r="O176" s="214"/>
      <c r="P176" s="214"/>
      <c r="Q176" s="214"/>
      <c r="R176" s="214"/>
      <c r="S176" s="214"/>
      <c r="T176" s="214"/>
      <c r="U176" s="214"/>
      <c r="V176" s="214"/>
      <c r="W176" s="214"/>
      <c r="X176" s="215"/>
    </row>
    <row r="177" ht="5.25" customHeight="1" thickTop="1"/>
    <row r="178" spans="1:22" ht="15.75" customHeight="1" thickBot="1">
      <c r="A178" s="23">
        <v>1</v>
      </c>
      <c r="C178" s="218" t="s">
        <v>9</v>
      </c>
      <c r="D178" s="218"/>
      <c r="E178" s="218"/>
      <c r="F178" s="218"/>
      <c r="G178" s="218"/>
      <c r="H178" s="218"/>
      <c r="I178" s="218"/>
      <c r="P178" s="218" t="s">
        <v>9</v>
      </c>
      <c r="Q178" s="218"/>
      <c r="R178" s="218"/>
      <c r="S178" s="218"/>
      <c r="T178" s="218"/>
      <c r="U178" s="218"/>
      <c r="V178" s="218"/>
    </row>
    <row r="179" spans="3:22" ht="30" customHeight="1" thickBot="1" thickTop="1">
      <c r="C179" s="205"/>
      <c r="D179" s="206"/>
      <c r="E179" s="206"/>
      <c r="F179" s="206"/>
      <c r="G179" s="206"/>
      <c r="H179" s="206"/>
      <c r="I179" s="207"/>
      <c r="P179" s="205"/>
      <c r="Q179" s="206"/>
      <c r="R179" s="206"/>
      <c r="S179" s="206"/>
      <c r="T179" s="206"/>
      <c r="U179" s="206"/>
      <c r="V179" s="207"/>
    </row>
    <row r="180" spans="1:24" ht="18.75" customHeight="1" thickTop="1">
      <c r="A180" s="212" t="s">
        <v>10</v>
      </c>
      <c r="B180" s="212"/>
      <c r="C180" s="212"/>
      <c r="D180" s="212"/>
      <c r="E180" s="212"/>
      <c r="F180" s="212"/>
      <c r="G180" s="212"/>
      <c r="H180" s="212"/>
      <c r="I180" s="212"/>
      <c r="J180" s="212"/>
      <c r="K180" s="212"/>
      <c r="N180" s="212" t="s">
        <v>10</v>
      </c>
      <c r="O180" s="212"/>
      <c r="P180" s="212"/>
      <c r="Q180" s="212"/>
      <c r="R180" s="212"/>
      <c r="S180" s="212"/>
      <c r="T180" s="212"/>
      <c r="U180" s="212"/>
      <c r="V180" s="212"/>
      <c r="W180" s="212"/>
      <c r="X180" s="212"/>
    </row>
    <row r="181" ht="3.75" customHeight="1" thickBot="1"/>
    <row r="182" spans="1:24" ht="27.75" customHeight="1" thickBot="1" thickTop="1">
      <c r="A182" s="205"/>
      <c r="B182" s="206"/>
      <c r="C182" s="206"/>
      <c r="D182" s="206"/>
      <c r="E182" s="206"/>
      <c r="F182" s="206"/>
      <c r="G182" s="206"/>
      <c r="H182" s="206"/>
      <c r="I182" s="206"/>
      <c r="J182" s="206"/>
      <c r="K182" s="207"/>
      <c r="L182" s="208">
        <v>8</v>
      </c>
      <c r="M182" s="209"/>
      <c r="N182" s="205"/>
      <c r="O182" s="206"/>
      <c r="P182" s="206"/>
      <c r="Q182" s="206"/>
      <c r="R182" s="206"/>
      <c r="S182" s="206"/>
      <c r="T182" s="206"/>
      <c r="U182" s="206"/>
      <c r="V182" s="206"/>
      <c r="W182" s="206"/>
      <c r="X182" s="207"/>
    </row>
    <row r="183" ht="5.25" customHeight="1" thickTop="1"/>
    <row r="184" spans="1:24" ht="20.25" customHeight="1" thickBot="1">
      <c r="A184" s="210" t="s">
        <v>11</v>
      </c>
      <c r="B184" s="210"/>
      <c r="C184" s="210"/>
      <c r="D184" s="210"/>
      <c r="E184" s="210"/>
      <c r="F184" s="210"/>
      <c r="G184" s="210"/>
      <c r="H184" s="210"/>
      <c r="I184" s="210"/>
      <c r="J184" s="210"/>
      <c r="K184" s="210"/>
      <c r="L184" s="210"/>
      <c r="M184" s="211"/>
      <c r="N184" s="211"/>
      <c r="O184" s="211"/>
      <c r="P184" s="211"/>
      <c r="Q184" s="211"/>
      <c r="R184" s="211"/>
      <c r="S184" s="211"/>
      <c r="T184" s="211"/>
      <c r="U184" s="211"/>
      <c r="V184" s="211"/>
      <c r="W184" s="211"/>
      <c r="X184" s="211"/>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ht="6" customHeight="1"/>
    <row r="187" spans="1:24" ht="15.75">
      <c r="A187" s="229" t="str">
        <f>TEAMS!$D$3</f>
        <v>Tuesday Mens Mufti.</v>
      </c>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row>
    <row r="188" ht="6" customHeight="1"/>
    <row r="189" spans="3: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ht="3" customHeight="1"/>
    <row r="191" spans="3:24" ht="21"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ht="13.5" thickTop="1"/>
    <row r="193" spans="1:24" ht="20.25" customHeight="1" thickBot="1">
      <c r="A193" s="213">
        <f>TEAMS!$F$11</f>
        <v>0</v>
      </c>
      <c r="B193" s="214"/>
      <c r="C193" s="214"/>
      <c r="D193" s="214"/>
      <c r="E193" s="214"/>
      <c r="F193" s="214"/>
      <c r="G193" s="214"/>
      <c r="H193" s="214"/>
      <c r="I193" s="214"/>
      <c r="J193" s="214"/>
      <c r="K193" s="215"/>
      <c r="L193" s="216" t="s">
        <v>3</v>
      </c>
      <c r="M193" s="219"/>
      <c r="N193" s="213">
        <f>TEAMS!$H$11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TEAMS!$F$12</f>
        <v>0</v>
      </c>
      <c r="B195" s="214"/>
      <c r="C195" s="214"/>
      <c r="D195" s="214"/>
      <c r="E195" s="214"/>
      <c r="F195" s="214"/>
      <c r="G195" s="214"/>
      <c r="H195" s="214"/>
      <c r="I195" s="214"/>
      <c r="J195" s="214"/>
      <c r="K195" s="215"/>
      <c r="L195" s="216" t="s">
        <v>4</v>
      </c>
      <c r="M195" s="219"/>
      <c r="N195" s="213">
        <f>TEAMS!$H$12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TEAMS!$F$13</f>
        <v>0</v>
      </c>
      <c r="B197" s="214"/>
      <c r="C197" s="214"/>
      <c r="D197" s="214"/>
      <c r="E197" s="214"/>
      <c r="F197" s="214"/>
      <c r="G197" s="214"/>
      <c r="H197" s="214"/>
      <c r="I197" s="214"/>
      <c r="J197" s="214"/>
      <c r="K197" s="215"/>
      <c r="L197" s="216" t="s">
        <v>5</v>
      </c>
      <c r="M197" s="219"/>
      <c r="N197" s="213">
        <f>TEAMS!$H$13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TEAMS!$F$14</f>
        <v>0</v>
      </c>
      <c r="B199" s="214"/>
      <c r="C199" s="214"/>
      <c r="D199" s="214"/>
      <c r="E199" s="214"/>
      <c r="F199" s="214"/>
      <c r="G199" s="214"/>
      <c r="H199" s="214"/>
      <c r="I199" s="214"/>
      <c r="J199" s="214"/>
      <c r="K199" s="215"/>
      <c r="L199" s="216" t="s">
        <v>6</v>
      </c>
      <c r="M199" s="217"/>
      <c r="N199" s="213">
        <f>TEAMS!$H$14</f>
        <v>0</v>
      </c>
      <c r="O199" s="214"/>
      <c r="P199" s="214"/>
      <c r="Q199" s="214"/>
      <c r="R199" s="214"/>
      <c r="S199" s="214"/>
      <c r="T199" s="214"/>
      <c r="U199" s="214"/>
      <c r="V199" s="214"/>
      <c r="W199" s="214"/>
      <c r="X199" s="215"/>
    </row>
    <row r="200" ht="5.25" customHeight="1" thickTop="1"/>
    <row r="201" spans="1:22" ht="15.75" customHeight="1" thickBot="1">
      <c r="A201" s="23">
        <v>1</v>
      </c>
      <c r="C201" s="218" t="s">
        <v>9</v>
      </c>
      <c r="D201" s="218"/>
      <c r="E201" s="218"/>
      <c r="F201" s="218"/>
      <c r="G201" s="218"/>
      <c r="H201" s="218"/>
      <c r="I201" s="218"/>
      <c r="P201" s="218" t="s">
        <v>9</v>
      </c>
      <c r="Q201" s="218"/>
      <c r="R201" s="218"/>
      <c r="S201" s="218"/>
      <c r="T201" s="218"/>
      <c r="U201" s="218"/>
      <c r="V201" s="218"/>
    </row>
    <row r="202" spans="3:22" ht="30" customHeight="1" thickBot="1" thickTop="1">
      <c r="C202" s="205"/>
      <c r="D202" s="206"/>
      <c r="E202" s="206"/>
      <c r="F202" s="206"/>
      <c r="G202" s="206"/>
      <c r="H202" s="206"/>
      <c r="I202" s="207"/>
      <c r="P202" s="205"/>
      <c r="Q202" s="206"/>
      <c r="R202" s="206"/>
      <c r="S202" s="206"/>
      <c r="T202" s="206"/>
      <c r="U202" s="206"/>
      <c r="V202" s="207"/>
    </row>
    <row r="203" spans="1:24" ht="18.75" customHeight="1" thickTop="1">
      <c r="A203" s="212" t="s">
        <v>10</v>
      </c>
      <c r="B203" s="212"/>
      <c r="C203" s="212"/>
      <c r="D203" s="212"/>
      <c r="E203" s="212"/>
      <c r="F203" s="212"/>
      <c r="G203" s="212"/>
      <c r="H203" s="212"/>
      <c r="I203" s="212"/>
      <c r="J203" s="212"/>
      <c r="K203" s="212"/>
      <c r="N203" s="212" t="s">
        <v>10</v>
      </c>
      <c r="O203" s="212"/>
      <c r="P203" s="212"/>
      <c r="Q203" s="212"/>
      <c r="R203" s="212"/>
      <c r="S203" s="212"/>
      <c r="T203" s="212"/>
      <c r="U203" s="212"/>
      <c r="V203" s="212"/>
      <c r="W203" s="212"/>
      <c r="X203" s="212"/>
    </row>
    <row r="204" ht="3.75" customHeight="1" thickBot="1"/>
    <row r="205" spans="1:24" ht="27.75" customHeight="1" thickBot="1" thickTop="1">
      <c r="A205" s="205"/>
      <c r="B205" s="206"/>
      <c r="C205" s="206"/>
      <c r="D205" s="206"/>
      <c r="E205" s="206"/>
      <c r="F205" s="206"/>
      <c r="G205" s="206"/>
      <c r="H205" s="206"/>
      <c r="I205" s="206"/>
      <c r="J205" s="206"/>
      <c r="K205" s="207"/>
      <c r="L205" s="208">
        <v>9</v>
      </c>
      <c r="M205" s="209"/>
      <c r="N205" s="205"/>
      <c r="O205" s="206"/>
      <c r="P205" s="206"/>
      <c r="Q205" s="206"/>
      <c r="R205" s="206"/>
      <c r="S205" s="206"/>
      <c r="T205" s="206"/>
      <c r="U205" s="206"/>
      <c r="V205" s="206"/>
      <c r="W205" s="206"/>
      <c r="X205" s="207"/>
    </row>
    <row r="206" ht="5.25" customHeight="1" thickTop="1"/>
    <row r="207" spans="1:24" ht="20.25" customHeight="1" thickBot="1">
      <c r="A207" s="210" t="s">
        <v>11</v>
      </c>
      <c r="B207" s="210"/>
      <c r="C207" s="210"/>
      <c r="D207" s="210"/>
      <c r="E207" s="210"/>
      <c r="F207" s="210"/>
      <c r="G207" s="210"/>
      <c r="H207" s="210"/>
      <c r="I207" s="210"/>
      <c r="J207" s="210"/>
      <c r="K207" s="210"/>
      <c r="L207" s="210"/>
      <c r="M207" s="211"/>
      <c r="N207" s="211"/>
      <c r="O207" s="211"/>
      <c r="P207" s="211"/>
      <c r="Q207" s="211"/>
      <c r="R207" s="211"/>
      <c r="S207" s="211"/>
      <c r="T207" s="211"/>
      <c r="U207" s="211"/>
      <c r="V207" s="211"/>
      <c r="W207" s="211"/>
      <c r="X207" s="211"/>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ht="6" customHeight="1"/>
    <row r="210" spans="1:24" ht="15.75">
      <c r="A210" s="229" t="str">
        <f>TEAMS!$D$3</f>
        <v>Tuesday Mens Mufti.</v>
      </c>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row>
    <row r="211" ht="6" customHeight="1"/>
    <row r="212" spans="3: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ht="3" customHeight="1"/>
    <row r="214" spans="3:24" ht="21"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ht="13.5" thickTop="1"/>
    <row r="216" spans="1:24" ht="20.25" customHeight="1" thickBot="1">
      <c r="A216" s="213">
        <f>TEAMS!$F$16</f>
        <v>0</v>
      </c>
      <c r="B216" s="214"/>
      <c r="C216" s="214"/>
      <c r="D216" s="214"/>
      <c r="E216" s="214"/>
      <c r="F216" s="214"/>
      <c r="G216" s="214"/>
      <c r="H216" s="214"/>
      <c r="I216" s="214"/>
      <c r="J216" s="214"/>
      <c r="K216" s="215"/>
      <c r="L216" s="216" t="s">
        <v>3</v>
      </c>
      <c r="M216" s="219"/>
      <c r="N216" s="213">
        <f>TEAMS!$H$16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TEAMS!$F$17</f>
        <v>0</v>
      </c>
      <c r="B218" s="214"/>
      <c r="C218" s="214"/>
      <c r="D218" s="214"/>
      <c r="E218" s="214"/>
      <c r="F218" s="214"/>
      <c r="G218" s="214"/>
      <c r="H218" s="214"/>
      <c r="I218" s="214"/>
      <c r="J218" s="214"/>
      <c r="K218" s="215"/>
      <c r="L218" s="216" t="s">
        <v>4</v>
      </c>
      <c r="M218" s="219"/>
      <c r="N218" s="213">
        <f>TEAMS!$H$17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TEAMS!$F$18</f>
        <v>0</v>
      </c>
      <c r="B220" s="214"/>
      <c r="C220" s="214"/>
      <c r="D220" s="214"/>
      <c r="E220" s="214"/>
      <c r="F220" s="214"/>
      <c r="G220" s="214"/>
      <c r="H220" s="214"/>
      <c r="I220" s="214"/>
      <c r="J220" s="214"/>
      <c r="K220" s="215"/>
      <c r="L220" s="216" t="s">
        <v>5</v>
      </c>
      <c r="M220" s="219"/>
      <c r="N220" s="213">
        <f>TEAMS!$H$18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TEAMS!$F$19</f>
        <v>0</v>
      </c>
      <c r="B222" s="214"/>
      <c r="C222" s="214"/>
      <c r="D222" s="214"/>
      <c r="E222" s="214"/>
      <c r="F222" s="214"/>
      <c r="G222" s="214"/>
      <c r="H222" s="214"/>
      <c r="I222" s="214"/>
      <c r="J222" s="214"/>
      <c r="K222" s="215"/>
      <c r="L222" s="216" t="s">
        <v>6</v>
      </c>
      <c r="M222" s="217"/>
      <c r="N222" s="213">
        <f>TEAMS!$H$19</f>
        <v>0</v>
      </c>
      <c r="O222" s="214"/>
      <c r="P222" s="214"/>
      <c r="Q222" s="214"/>
      <c r="R222" s="214"/>
      <c r="S222" s="214"/>
      <c r="T222" s="214"/>
      <c r="U222" s="214"/>
      <c r="V222" s="214"/>
      <c r="W222" s="214"/>
      <c r="X222" s="215"/>
    </row>
    <row r="223" ht="5.25" customHeight="1" thickTop="1"/>
    <row r="224" spans="1:22" ht="15.75" customHeight="1" thickBot="1">
      <c r="A224" s="23">
        <v>1</v>
      </c>
      <c r="C224" s="218" t="s">
        <v>9</v>
      </c>
      <c r="D224" s="218"/>
      <c r="E224" s="218"/>
      <c r="F224" s="218"/>
      <c r="G224" s="218"/>
      <c r="H224" s="218"/>
      <c r="I224" s="218"/>
      <c r="P224" s="218" t="s">
        <v>9</v>
      </c>
      <c r="Q224" s="218"/>
      <c r="R224" s="218"/>
      <c r="S224" s="218"/>
      <c r="T224" s="218"/>
      <c r="U224" s="218"/>
      <c r="V224" s="218"/>
    </row>
    <row r="225" spans="3:22" ht="30" customHeight="1" thickBot="1" thickTop="1">
      <c r="C225" s="205"/>
      <c r="D225" s="206"/>
      <c r="E225" s="206"/>
      <c r="F225" s="206"/>
      <c r="G225" s="206"/>
      <c r="H225" s="206"/>
      <c r="I225" s="207"/>
      <c r="P225" s="205"/>
      <c r="Q225" s="206"/>
      <c r="R225" s="206"/>
      <c r="S225" s="206"/>
      <c r="T225" s="206"/>
      <c r="U225" s="206"/>
      <c r="V225" s="207"/>
    </row>
    <row r="226" spans="1:24" ht="18.75" customHeight="1" thickTop="1">
      <c r="A226" s="212" t="s">
        <v>10</v>
      </c>
      <c r="B226" s="212"/>
      <c r="C226" s="212"/>
      <c r="D226" s="212"/>
      <c r="E226" s="212"/>
      <c r="F226" s="212"/>
      <c r="G226" s="212"/>
      <c r="H226" s="212"/>
      <c r="I226" s="212"/>
      <c r="J226" s="212"/>
      <c r="K226" s="212"/>
      <c r="N226" s="212" t="s">
        <v>10</v>
      </c>
      <c r="O226" s="212"/>
      <c r="P226" s="212"/>
      <c r="Q226" s="212"/>
      <c r="R226" s="212"/>
      <c r="S226" s="212"/>
      <c r="T226" s="212"/>
      <c r="U226" s="212"/>
      <c r="V226" s="212"/>
      <c r="W226" s="212"/>
      <c r="X226" s="212"/>
    </row>
    <row r="227" ht="3.75" customHeight="1" thickBot="1"/>
    <row r="228" spans="1:24" ht="27.75" customHeight="1" thickBot="1" thickTop="1">
      <c r="A228" s="205"/>
      <c r="B228" s="206"/>
      <c r="C228" s="206"/>
      <c r="D228" s="206"/>
      <c r="E228" s="206"/>
      <c r="F228" s="206"/>
      <c r="G228" s="206"/>
      <c r="H228" s="206"/>
      <c r="I228" s="206"/>
      <c r="J228" s="206"/>
      <c r="K228" s="207"/>
      <c r="L228" s="208">
        <v>10</v>
      </c>
      <c r="M228" s="209"/>
      <c r="N228" s="205"/>
      <c r="O228" s="206"/>
      <c r="P228" s="206"/>
      <c r="Q228" s="206"/>
      <c r="R228" s="206"/>
      <c r="S228" s="206"/>
      <c r="T228" s="206"/>
      <c r="U228" s="206"/>
      <c r="V228" s="206"/>
      <c r="W228" s="206"/>
      <c r="X228" s="207"/>
    </row>
    <row r="229" ht="5.25" customHeight="1" thickTop="1"/>
    <row r="230" spans="1:24" ht="20.25" customHeight="1" thickBot="1">
      <c r="A230" s="210" t="s">
        <v>11</v>
      </c>
      <c r="B230" s="210"/>
      <c r="C230" s="210"/>
      <c r="D230" s="210"/>
      <c r="E230" s="210"/>
      <c r="F230" s="210"/>
      <c r="G230" s="210"/>
      <c r="H230" s="210"/>
      <c r="I230" s="210"/>
      <c r="J230" s="210"/>
      <c r="K230" s="210"/>
      <c r="L230" s="210"/>
      <c r="M230" s="211"/>
      <c r="N230" s="211"/>
      <c r="O230" s="211"/>
      <c r="P230" s="211"/>
      <c r="Q230" s="211"/>
      <c r="R230" s="211"/>
      <c r="S230" s="211"/>
      <c r="T230" s="211"/>
      <c r="U230" s="211"/>
      <c r="V230" s="211"/>
      <c r="W230" s="211"/>
      <c r="X230" s="211"/>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ht="6" customHeight="1"/>
    <row r="233" spans="1:24" ht="15.75">
      <c r="A233" s="229" t="str">
        <f>TEAMS!$D$3</f>
        <v>Tuesday Mens Mufti.</v>
      </c>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row>
    <row r="234" ht="6" customHeight="1"/>
    <row r="235" spans="3: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ht="3" customHeight="1"/>
    <row r="237" spans="3:24" ht="21"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ht="13.5" thickTop="1"/>
    <row r="239" spans="1:24" ht="20.25" customHeight="1" thickBot="1">
      <c r="A239" s="213">
        <f>TEAMS!$F$21</f>
        <v>0</v>
      </c>
      <c r="B239" s="214"/>
      <c r="C239" s="214"/>
      <c r="D239" s="214"/>
      <c r="E239" s="214"/>
      <c r="F239" s="214"/>
      <c r="G239" s="214"/>
      <c r="H239" s="214"/>
      <c r="I239" s="214"/>
      <c r="J239" s="214"/>
      <c r="K239" s="215"/>
      <c r="L239" s="216" t="s">
        <v>3</v>
      </c>
      <c r="M239" s="219"/>
      <c r="N239" s="213">
        <f>TEAMS!$H$21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TEAMS!$F$22</f>
        <v>0</v>
      </c>
      <c r="B241" s="214"/>
      <c r="C241" s="214"/>
      <c r="D241" s="214"/>
      <c r="E241" s="214"/>
      <c r="F241" s="214"/>
      <c r="G241" s="214"/>
      <c r="H241" s="214"/>
      <c r="I241" s="214"/>
      <c r="J241" s="214"/>
      <c r="K241" s="215"/>
      <c r="L241" s="216" t="s">
        <v>4</v>
      </c>
      <c r="M241" s="219"/>
      <c r="N241" s="213">
        <f>TEAMS!$H$22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TEAMS!$F$23</f>
        <v>0</v>
      </c>
      <c r="B243" s="214"/>
      <c r="C243" s="214"/>
      <c r="D243" s="214"/>
      <c r="E243" s="214"/>
      <c r="F243" s="214"/>
      <c r="G243" s="214"/>
      <c r="H243" s="214"/>
      <c r="I243" s="214"/>
      <c r="J243" s="214"/>
      <c r="K243" s="215"/>
      <c r="L243" s="216" t="s">
        <v>5</v>
      </c>
      <c r="M243" s="219"/>
      <c r="N243" s="213">
        <f>TEAMS!$H$23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TEAMS!$F$24</f>
        <v>0</v>
      </c>
      <c r="B245" s="214"/>
      <c r="C245" s="214"/>
      <c r="D245" s="214"/>
      <c r="E245" s="214"/>
      <c r="F245" s="214"/>
      <c r="G245" s="214"/>
      <c r="H245" s="214"/>
      <c r="I245" s="214"/>
      <c r="J245" s="214"/>
      <c r="K245" s="215"/>
      <c r="L245" s="216" t="s">
        <v>6</v>
      </c>
      <c r="M245" s="217"/>
      <c r="N245" s="213">
        <f>TEAMS!$H$24</f>
        <v>0</v>
      </c>
      <c r="O245" s="214"/>
      <c r="P245" s="214"/>
      <c r="Q245" s="214"/>
      <c r="R245" s="214"/>
      <c r="S245" s="214"/>
      <c r="T245" s="214"/>
      <c r="U245" s="214"/>
      <c r="V245" s="214"/>
      <c r="W245" s="214"/>
      <c r="X245" s="215"/>
    </row>
    <row r="246" ht="5.25" customHeight="1" thickTop="1"/>
    <row r="247" spans="1:22" ht="15.75" customHeight="1" thickBot="1">
      <c r="A247" s="23">
        <v>1</v>
      </c>
      <c r="C247" s="218" t="s">
        <v>9</v>
      </c>
      <c r="D247" s="218"/>
      <c r="E247" s="218"/>
      <c r="F247" s="218"/>
      <c r="G247" s="218"/>
      <c r="H247" s="218"/>
      <c r="I247" s="218"/>
      <c r="P247" s="218" t="s">
        <v>9</v>
      </c>
      <c r="Q247" s="218"/>
      <c r="R247" s="218"/>
      <c r="S247" s="218"/>
      <c r="T247" s="218"/>
      <c r="U247" s="218"/>
      <c r="V247" s="218"/>
    </row>
    <row r="248" spans="3:22" ht="30" customHeight="1" thickBot="1" thickTop="1">
      <c r="C248" s="205"/>
      <c r="D248" s="206"/>
      <c r="E248" s="206"/>
      <c r="F248" s="206"/>
      <c r="G248" s="206"/>
      <c r="H248" s="206"/>
      <c r="I248" s="207"/>
      <c r="P248" s="205"/>
      <c r="Q248" s="206"/>
      <c r="R248" s="206"/>
      <c r="S248" s="206"/>
      <c r="T248" s="206"/>
      <c r="U248" s="206"/>
      <c r="V248" s="207"/>
    </row>
    <row r="249" spans="1:24" ht="18.75" customHeight="1" thickTop="1">
      <c r="A249" s="212" t="s">
        <v>10</v>
      </c>
      <c r="B249" s="212"/>
      <c r="C249" s="212"/>
      <c r="D249" s="212"/>
      <c r="E249" s="212"/>
      <c r="F249" s="212"/>
      <c r="G249" s="212"/>
      <c r="H249" s="212"/>
      <c r="I249" s="212"/>
      <c r="J249" s="212"/>
      <c r="K249" s="212"/>
      <c r="N249" s="212" t="s">
        <v>10</v>
      </c>
      <c r="O249" s="212"/>
      <c r="P249" s="212"/>
      <c r="Q249" s="212"/>
      <c r="R249" s="212"/>
      <c r="S249" s="212"/>
      <c r="T249" s="212"/>
      <c r="U249" s="212"/>
      <c r="V249" s="212"/>
      <c r="W249" s="212"/>
      <c r="X249" s="212"/>
    </row>
    <row r="250" ht="3.75" customHeight="1" thickBot="1"/>
    <row r="251" spans="1:24" ht="27.75" customHeight="1" thickBot="1" thickTop="1">
      <c r="A251" s="205"/>
      <c r="B251" s="206"/>
      <c r="C251" s="206"/>
      <c r="D251" s="206"/>
      <c r="E251" s="206"/>
      <c r="F251" s="206"/>
      <c r="G251" s="206"/>
      <c r="H251" s="206"/>
      <c r="I251" s="206"/>
      <c r="J251" s="206"/>
      <c r="K251" s="207"/>
      <c r="L251" s="208">
        <v>11</v>
      </c>
      <c r="M251" s="209"/>
      <c r="N251" s="205"/>
      <c r="O251" s="206"/>
      <c r="P251" s="206"/>
      <c r="Q251" s="206"/>
      <c r="R251" s="206"/>
      <c r="S251" s="206"/>
      <c r="T251" s="206"/>
      <c r="U251" s="206"/>
      <c r="V251" s="206"/>
      <c r="W251" s="206"/>
      <c r="X251" s="207"/>
    </row>
    <row r="252" ht="5.25" customHeight="1" thickTop="1"/>
    <row r="253" spans="1:24" ht="20.25" customHeight="1" thickBot="1">
      <c r="A253" s="210" t="s">
        <v>11</v>
      </c>
      <c r="B253" s="210"/>
      <c r="C253" s="210"/>
      <c r="D253" s="210"/>
      <c r="E253" s="210"/>
      <c r="F253" s="210"/>
      <c r="G253" s="210"/>
      <c r="H253" s="210"/>
      <c r="I253" s="210"/>
      <c r="J253" s="210"/>
      <c r="K253" s="210"/>
      <c r="L253" s="210"/>
      <c r="M253" s="211"/>
      <c r="N253" s="211"/>
      <c r="O253" s="211"/>
      <c r="P253" s="211"/>
      <c r="Q253" s="211"/>
      <c r="R253" s="211"/>
      <c r="S253" s="211"/>
      <c r="T253" s="211"/>
      <c r="U253" s="211"/>
      <c r="V253" s="211"/>
      <c r="W253" s="211"/>
      <c r="X253" s="211"/>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ht="6" customHeight="1"/>
    <row r="256" spans="1:24" ht="15.75">
      <c r="A256" s="229" t="str">
        <f>TEAMS!$D$3</f>
        <v>Tuesday Mens Mufti.</v>
      </c>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row>
    <row r="257" ht="6" customHeight="1"/>
    <row r="258" spans="3: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ht="3" customHeight="1"/>
    <row r="260" spans="3:24" ht="21"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ht="13.5" thickTop="1"/>
    <row r="262" spans="1:24" ht="20.25" customHeight="1" thickBot="1">
      <c r="A262" s="213">
        <f>TEAMS!$F$26</f>
        <v>0</v>
      </c>
      <c r="B262" s="214"/>
      <c r="C262" s="214"/>
      <c r="D262" s="214"/>
      <c r="E262" s="214"/>
      <c r="F262" s="214"/>
      <c r="G262" s="214"/>
      <c r="H262" s="214"/>
      <c r="I262" s="214"/>
      <c r="J262" s="214"/>
      <c r="K262" s="215"/>
      <c r="L262" s="216" t="s">
        <v>3</v>
      </c>
      <c r="M262" s="219"/>
      <c r="N262" s="213">
        <f>TEAMS!$H$26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TEAMS!$F$27</f>
        <v>0</v>
      </c>
      <c r="B264" s="214"/>
      <c r="C264" s="214"/>
      <c r="D264" s="214"/>
      <c r="E264" s="214"/>
      <c r="F264" s="214"/>
      <c r="G264" s="214"/>
      <c r="H264" s="214"/>
      <c r="I264" s="214"/>
      <c r="J264" s="214"/>
      <c r="K264" s="215"/>
      <c r="L264" s="216" t="s">
        <v>4</v>
      </c>
      <c r="M264" s="219"/>
      <c r="N264" s="213">
        <f>TEAMS!$H$27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TEAMS!$F$28</f>
        <v>0</v>
      </c>
      <c r="B266" s="214"/>
      <c r="C266" s="214"/>
      <c r="D266" s="214"/>
      <c r="E266" s="214"/>
      <c r="F266" s="214"/>
      <c r="G266" s="214"/>
      <c r="H266" s="214"/>
      <c r="I266" s="214"/>
      <c r="J266" s="214"/>
      <c r="K266" s="215"/>
      <c r="L266" s="216" t="s">
        <v>5</v>
      </c>
      <c r="M266" s="219"/>
      <c r="N266" s="213">
        <f>TEAMS!$H$28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TEAMS!$F$29</f>
        <v>0</v>
      </c>
      <c r="B268" s="214"/>
      <c r="C268" s="214"/>
      <c r="D268" s="214"/>
      <c r="E268" s="214"/>
      <c r="F268" s="214"/>
      <c r="G268" s="214"/>
      <c r="H268" s="214"/>
      <c r="I268" s="214"/>
      <c r="J268" s="214"/>
      <c r="K268" s="215"/>
      <c r="L268" s="216" t="s">
        <v>6</v>
      </c>
      <c r="M268" s="217"/>
      <c r="N268" s="213">
        <f>TEAMS!$H$29</f>
        <v>0</v>
      </c>
      <c r="O268" s="214"/>
      <c r="P268" s="214"/>
      <c r="Q268" s="214"/>
      <c r="R268" s="214"/>
      <c r="S268" s="214"/>
      <c r="T268" s="214"/>
      <c r="U268" s="214"/>
      <c r="V268" s="214"/>
      <c r="W268" s="214"/>
      <c r="X268" s="215"/>
    </row>
    <row r="269" ht="5.25" customHeight="1" thickTop="1"/>
    <row r="270" spans="1:22" ht="15.75" customHeight="1" thickBot="1">
      <c r="A270" s="23">
        <v>1</v>
      </c>
      <c r="C270" s="218" t="s">
        <v>9</v>
      </c>
      <c r="D270" s="218"/>
      <c r="E270" s="218"/>
      <c r="F270" s="218"/>
      <c r="G270" s="218"/>
      <c r="H270" s="218"/>
      <c r="I270" s="218"/>
      <c r="P270" s="218" t="s">
        <v>9</v>
      </c>
      <c r="Q270" s="218"/>
      <c r="R270" s="218"/>
      <c r="S270" s="218"/>
      <c r="T270" s="218"/>
      <c r="U270" s="218"/>
      <c r="V270" s="218"/>
    </row>
    <row r="271" spans="3:22" ht="30" customHeight="1" thickBot="1" thickTop="1">
      <c r="C271" s="205"/>
      <c r="D271" s="206"/>
      <c r="E271" s="206"/>
      <c r="F271" s="206"/>
      <c r="G271" s="206"/>
      <c r="H271" s="206"/>
      <c r="I271" s="207"/>
      <c r="P271" s="205"/>
      <c r="Q271" s="206"/>
      <c r="R271" s="206"/>
      <c r="S271" s="206"/>
      <c r="T271" s="206"/>
      <c r="U271" s="206"/>
      <c r="V271" s="207"/>
    </row>
    <row r="272" spans="1:24" ht="18.75" customHeight="1" thickTop="1">
      <c r="A272" s="212" t="s">
        <v>10</v>
      </c>
      <c r="B272" s="212"/>
      <c r="C272" s="212"/>
      <c r="D272" s="212"/>
      <c r="E272" s="212"/>
      <c r="F272" s="212"/>
      <c r="G272" s="212"/>
      <c r="H272" s="212"/>
      <c r="I272" s="212"/>
      <c r="J272" s="212"/>
      <c r="K272" s="212"/>
      <c r="N272" s="212" t="s">
        <v>10</v>
      </c>
      <c r="O272" s="212"/>
      <c r="P272" s="212"/>
      <c r="Q272" s="212"/>
      <c r="R272" s="212"/>
      <c r="S272" s="212"/>
      <c r="T272" s="212"/>
      <c r="U272" s="212"/>
      <c r="V272" s="212"/>
      <c r="W272" s="212"/>
      <c r="X272" s="212"/>
    </row>
    <row r="273" ht="3.75" customHeight="1" thickBot="1"/>
    <row r="274" spans="1:24" ht="27.75" customHeight="1" thickBot="1" thickTop="1">
      <c r="A274" s="205"/>
      <c r="B274" s="206"/>
      <c r="C274" s="206"/>
      <c r="D274" s="206"/>
      <c r="E274" s="206"/>
      <c r="F274" s="206"/>
      <c r="G274" s="206"/>
      <c r="H274" s="206"/>
      <c r="I274" s="206"/>
      <c r="J274" s="206"/>
      <c r="K274" s="207"/>
      <c r="L274" s="208">
        <v>12</v>
      </c>
      <c r="M274" s="209"/>
      <c r="N274" s="205"/>
      <c r="O274" s="206"/>
      <c r="P274" s="206"/>
      <c r="Q274" s="206"/>
      <c r="R274" s="206"/>
      <c r="S274" s="206"/>
      <c r="T274" s="206"/>
      <c r="U274" s="206"/>
      <c r="V274" s="206"/>
      <c r="W274" s="206"/>
      <c r="X274" s="207"/>
    </row>
    <row r="275" ht="5.25" customHeight="1" thickTop="1"/>
    <row r="276" spans="1:24" ht="20.25" customHeight="1" thickBot="1">
      <c r="A276" s="210" t="s">
        <v>11</v>
      </c>
      <c r="B276" s="210"/>
      <c r="C276" s="210"/>
      <c r="D276" s="210"/>
      <c r="E276" s="210"/>
      <c r="F276" s="210"/>
      <c r="G276" s="210"/>
      <c r="H276" s="210"/>
      <c r="I276" s="210"/>
      <c r="J276" s="210"/>
      <c r="K276" s="210"/>
      <c r="L276" s="210"/>
      <c r="M276" s="211"/>
      <c r="N276" s="211"/>
      <c r="O276" s="211"/>
      <c r="P276" s="211"/>
      <c r="Q276" s="211"/>
      <c r="R276" s="211"/>
      <c r="S276" s="211"/>
      <c r="T276" s="211"/>
      <c r="U276" s="211"/>
      <c r="V276" s="211"/>
      <c r="W276" s="211"/>
      <c r="X276" s="211"/>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ht="6" customHeight="1"/>
    <row r="279" spans="1:24" ht="15.75">
      <c r="A279" s="229" t="str">
        <f>TEAMS!$D$3</f>
        <v>Tuesday Mens Mufti.</v>
      </c>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row>
    <row r="280" ht="6" customHeight="1"/>
    <row r="281" spans="3: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ht="3" customHeight="1"/>
    <row r="283" spans="3:24" ht="21"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ht="13.5" thickTop="1"/>
    <row r="285" spans="1:24" ht="20.25" customHeight="1" thickBot="1">
      <c r="A285" s="213">
        <f>TEAMS!$F$31</f>
        <v>0</v>
      </c>
      <c r="B285" s="214"/>
      <c r="C285" s="214"/>
      <c r="D285" s="214"/>
      <c r="E285" s="214"/>
      <c r="F285" s="214"/>
      <c r="G285" s="214"/>
      <c r="H285" s="214"/>
      <c r="I285" s="214"/>
      <c r="J285" s="214"/>
      <c r="K285" s="215"/>
      <c r="L285" s="216" t="s">
        <v>3</v>
      </c>
      <c r="M285" s="219"/>
      <c r="N285" s="213">
        <f>TEAMS!$H$31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TEAMS!$F$32</f>
        <v>0</v>
      </c>
      <c r="B287" s="214"/>
      <c r="C287" s="214"/>
      <c r="D287" s="214"/>
      <c r="E287" s="214"/>
      <c r="F287" s="214"/>
      <c r="G287" s="214"/>
      <c r="H287" s="214"/>
      <c r="I287" s="214"/>
      <c r="J287" s="214"/>
      <c r="K287" s="215"/>
      <c r="L287" s="216" t="s">
        <v>4</v>
      </c>
      <c r="M287" s="219"/>
      <c r="N287" s="213">
        <f>TEAMS!$H$32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TEAMS!$F$33</f>
        <v>0</v>
      </c>
      <c r="B289" s="214"/>
      <c r="C289" s="214"/>
      <c r="D289" s="214"/>
      <c r="E289" s="214"/>
      <c r="F289" s="214"/>
      <c r="G289" s="214"/>
      <c r="H289" s="214"/>
      <c r="I289" s="214"/>
      <c r="J289" s="214"/>
      <c r="K289" s="215"/>
      <c r="L289" s="216" t="s">
        <v>5</v>
      </c>
      <c r="M289" s="219"/>
      <c r="N289" s="213">
        <f>TEAMS!$H$33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TEAMS!$F$34</f>
        <v>0</v>
      </c>
      <c r="B291" s="214"/>
      <c r="C291" s="214"/>
      <c r="D291" s="214"/>
      <c r="E291" s="214"/>
      <c r="F291" s="214"/>
      <c r="G291" s="214"/>
      <c r="H291" s="214"/>
      <c r="I291" s="214"/>
      <c r="J291" s="214"/>
      <c r="K291" s="215"/>
      <c r="L291" s="216" t="s">
        <v>6</v>
      </c>
      <c r="M291" s="217"/>
      <c r="N291" s="213">
        <f>TEAMS!$H$34</f>
        <v>0</v>
      </c>
      <c r="O291" s="214"/>
      <c r="P291" s="214"/>
      <c r="Q291" s="214"/>
      <c r="R291" s="214"/>
      <c r="S291" s="214"/>
      <c r="T291" s="214"/>
      <c r="U291" s="214"/>
      <c r="V291" s="214"/>
      <c r="W291" s="214"/>
      <c r="X291" s="215"/>
    </row>
    <row r="292" ht="5.25" customHeight="1" thickTop="1"/>
    <row r="293" spans="1:22" ht="15.75" customHeight="1" thickBot="1">
      <c r="A293" s="23">
        <v>1</v>
      </c>
      <c r="C293" s="218" t="s">
        <v>9</v>
      </c>
      <c r="D293" s="218"/>
      <c r="E293" s="218"/>
      <c r="F293" s="218"/>
      <c r="G293" s="218"/>
      <c r="H293" s="218"/>
      <c r="I293" s="218"/>
      <c r="P293" s="218" t="s">
        <v>9</v>
      </c>
      <c r="Q293" s="218"/>
      <c r="R293" s="218"/>
      <c r="S293" s="218"/>
      <c r="T293" s="218"/>
      <c r="U293" s="218"/>
      <c r="V293" s="218"/>
    </row>
    <row r="294" spans="3:22" ht="30" customHeight="1" thickBot="1" thickTop="1">
      <c r="C294" s="205"/>
      <c r="D294" s="206"/>
      <c r="E294" s="206"/>
      <c r="F294" s="206"/>
      <c r="G294" s="206"/>
      <c r="H294" s="206"/>
      <c r="I294" s="207"/>
      <c r="P294" s="205"/>
      <c r="Q294" s="206"/>
      <c r="R294" s="206"/>
      <c r="S294" s="206"/>
      <c r="T294" s="206"/>
      <c r="U294" s="206"/>
      <c r="V294" s="207"/>
    </row>
    <row r="295" spans="1:24" ht="18.75" customHeight="1" thickTop="1">
      <c r="A295" s="212" t="s">
        <v>10</v>
      </c>
      <c r="B295" s="212"/>
      <c r="C295" s="212"/>
      <c r="D295" s="212"/>
      <c r="E295" s="212"/>
      <c r="F295" s="212"/>
      <c r="G295" s="212"/>
      <c r="H295" s="212"/>
      <c r="I295" s="212"/>
      <c r="J295" s="212"/>
      <c r="K295" s="212"/>
      <c r="N295" s="212" t="s">
        <v>10</v>
      </c>
      <c r="O295" s="212"/>
      <c r="P295" s="212"/>
      <c r="Q295" s="212"/>
      <c r="R295" s="212"/>
      <c r="S295" s="212"/>
      <c r="T295" s="212"/>
      <c r="U295" s="212"/>
      <c r="V295" s="212"/>
      <c r="W295" s="212"/>
      <c r="X295" s="212"/>
    </row>
    <row r="296" ht="3.75" customHeight="1" thickBot="1"/>
    <row r="297" spans="1:24" ht="27.75" customHeight="1" thickBot="1" thickTop="1">
      <c r="A297" s="205"/>
      <c r="B297" s="206"/>
      <c r="C297" s="206"/>
      <c r="D297" s="206"/>
      <c r="E297" s="206"/>
      <c r="F297" s="206"/>
      <c r="G297" s="206"/>
      <c r="H297" s="206"/>
      <c r="I297" s="206"/>
      <c r="J297" s="206"/>
      <c r="K297" s="207"/>
      <c r="L297" s="208">
        <v>13</v>
      </c>
      <c r="M297" s="209"/>
      <c r="N297" s="205"/>
      <c r="O297" s="206"/>
      <c r="P297" s="206"/>
      <c r="Q297" s="206"/>
      <c r="R297" s="206"/>
      <c r="S297" s="206"/>
      <c r="T297" s="206"/>
      <c r="U297" s="206"/>
      <c r="V297" s="206"/>
      <c r="W297" s="206"/>
      <c r="X297" s="207"/>
    </row>
    <row r="298" ht="5.25" customHeight="1" thickTop="1"/>
    <row r="299" spans="1:24" ht="20.25" customHeight="1" thickBot="1">
      <c r="A299" s="210" t="s">
        <v>11</v>
      </c>
      <c r="B299" s="210"/>
      <c r="C299" s="210"/>
      <c r="D299" s="210"/>
      <c r="E299" s="210"/>
      <c r="F299" s="210"/>
      <c r="G299" s="210"/>
      <c r="H299" s="210"/>
      <c r="I299" s="210"/>
      <c r="J299" s="210"/>
      <c r="K299" s="210"/>
      <c r="L299" s="210"/>
      <c r="M299" s="211"/>
      <c r="N299" s="211"/>
      <c r="O299" s="211"/>
      <c r="P299" s="211"/>
      <c r="Q299" s="211"/>
      <c r="R299" s="211"/>
      <c r="S299" s="211"/>
      <c r="T299" s="211"/>
      <c r="U299" s="211"/>
      <c r="V299" s="211"/>
      <c r="W299" s="211"/>
      <c r="X299" s="211"/>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ht="6" customHeight="1"/>
    <row r="302" spans="1:24" ht="15.75">
      <c r="A302" s="229" t="str">
        <f>TEAMS!$D$3</f>
        <v>Tuesday Mens Mufti.</v>
      </c>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row>
    <row r="303" ht="6" customHeight="1"/>
    <row r="304" spans="3: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ht="3" customHeight="1"/>
    <row r="306" spans="3:24" ht="21"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ht="13.5" thickTop="1"/>
    <row r="308" spans="1:24" ht="20.25" customHeight="1" thickBot="1">
      <c r="A308" s="213">
        <f>TEAMS!$F$36</f>
        <v>0</v>
      </c>
      <c r="B308" s="214"/>
      <c r="C308" s="214"/>
      <c r="D308" s="214"/>
      <c r="E308" s="214"/>
      <c r="F308" s="214"/>
      <c r="G308" s="214"/>
      <c r="H308" s="214"/>
      <c r="I308" s="214"/>
      <c r="J308" s="214"/>
      <c r="K308" s="215"/>
      <c r="L308" s="216" t="s">
        <v>3</v>
      </c>
      <c r="M308" s="219"/>
      <c r="N308" s="213">
        <f>TEAMS!$H$36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TEAMS!$F$37</f>
        <v>0</v>
      </c>
      <c r="B310" s="214"/>
      <c r="C310" s="214"/>
      <c r="D310" s="214"/>
      <c r="E310" s="214"/>
      <c r="F310" s="214"/>
      <c r="G310" s="214"/>
      <c r="H310" s="214"/>
      <c r="I310" s="214"/>
      <c r="J310" s="214"/>
      <c r="K310" s="215"/>
      <c r="L310" s="216" t="s">
        <v>4</v>
      </c>
      <c r="M310" s="219"/>
      <c r="N310" s="213">
        <f>TEAMS!$H$37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TEAMS!$F$38</f>
        <v>0</v>
      </c>
      <c r="B312" s="214"/>
      <c r="C312" s="214"/>
      <c r="D312" s="214"/>
      <c r="E312" s="214"/>
      <c r="F312" s="214"/>
      <c r="G312" s="214"/>
      <c r="H312" s="214"/>
      <c r="I312" s="214"/>
      <c r="J312" s="214"/>
      <c r="K312" s="215"/>
      <c r="L312" s="216" t="s">
        <v>5</v>
      </c>
      <c r="M312" s="219"/>
      <c r="N312" s="213">
        <f>TEAMS!$H$38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TEAMS!$F$39</f>
        <v>0</v>
      </c>
      <c r="B314" s="214"/>
      <c r="C314" s="214"/>
      <c r="D314" s="214"/>
      <c r="E314" s="214"/>
      <c r="F314" s="214"/>
      <c r="G314" s="214"/>
      <c r="H314" s="214"/>
      <c r="I314" s="214"/>
      <c r="J314" s="214"/>
      <c r="K314" s="215"/>
      <c r="L314" s="216" t="s">
        <v>6</v>
      </c>
      <c r="M314" s="217"/>
      <c r="N314" s="213">
        <f>TEAMS!$H$39</f>
        <v>0</v>
      </c>
      <c r="O314" s="214"/>
      <c r="P314" s="214"/>
      <c r="Q314" s="214"/>
      <c r="R314" s="214"/>
      <c r="S314" s="214"/>
      <c r="T314" s="214"/>
      <c r="U314" s="214"/>
      <c r="V314" s="214"/>
      <c r="W314" s="214"/>
      <c r="X314" s="215"/>
    </row>
    <row r="315" ht="5.25" customHeight="1" thickTop="1"/>
    <row r="316" spans="1:22" ht="15.75" customHeight="1" thickBot="1">
      <c r="A316" s="23">
        <v>1</v>
      </c>
      <c r="C316" s="218" t="s">
        <v>9</v>
      </c>
      <c r="D316" s="218"/>
      <c r="E316" s="218"/>
      <c r="F316" s="218"/>
      <c r="G316" s="218"/>
      <c r="H316" s="218"/>
      <c r="I316" s="218"/>
      <c r="P316" s="218" t="s">
        <v>9</v>
      </c>
      <c r="Q316" s="218"/>
      <c r="R316" s="218"/>
      <c r="S316" s="218"/>
      <c r="T316" s="218"/>
      <c r="U316" s="218"/>
      <c r="V316" s="218"/>
    </row>
    <row r="317" spans="3:22" ht="30" customHeight="1" thickBot="1" thickTop="1">
      <c r="C317" s="205"/>
      <c r="D317" s="206"/>
      <c r="E317" s="206"/>
      <c r="F317" s="206"/>
      <c r="G317" s="206"/>
      <c r="H317" s="206"/>
      <c r="I317" s="207"/>
      <c r="P317" s="205"/>
      <c r="Q317" s="206"/>
      <c r="R317" s="206"/>
      <c r="S317" s="206"/>
      <c r="T317" s="206"/>
      <c r="U317" s="206"/>
      <c r="V317" s="207"/>
    </row>
    <row r="318" spans="1:24" ht="18.75" customHeight="1" thickTop="1">
      <c r="A318" s="212" t="s">
        <v>10</v>
      </c>
      <c r="B318" s="212"/>
      <c r="C318" s="212"/>
      <c r="D318" s="212"/>
      <c r="E318" s="212"/>
      <c r="F318" s="212"/>
      <c r="G318" s="212"/>
      <c r="H318" s="212"/>
      <c r="I318" s="212"/>
      <c r="J318" s="212"/>
      <c r="K318" s="212"/>
      <c r="N318" s="212" t="s">
        <v>10</v>
      </c>
      <c r="O318" s="212"/>
      <c r="P318" s="212"/>
      <c r="Q318" s="212"/>
      <c r="R318" s="212"/>
      <c r="S318" s="212"/>
      <c r="T318" s="212"/>
      <c r="U318" s="212"/>
      <c r="V318" s="212"/>
      <c r="W318" s="212"/>
      <c r="X318" s="212"/>
    </row>
    <row r="319" ht="3.75" customHeight="1" thickBot="1"/>
    <row r="320" spans="1:24" ht="27.75" customHeight="1" thickBot="1" thickTop="1">
      <c r="A320" s="205"/>
      <c r="B320" s="206"/>
      <c r="C320" s="206"/>
      <c r="D320" s="206"/>
      <c r="E320" s="206"/>
      <c r="F320" s="206"/>
      <c r="G320" s="206"/>
      <c r="H320" s="206"/>
      <c r="I320" s="206"/>
      <c r="J320" s="206"/>
      <c r="K320" s="207"/>
      <c r="L320" s="208">
        <v>14</v>
      </c>
      <c r="M320" s="209"/>
      <c r="N320" s="205"/>
      <c r="O320" s="206"/>
      <c r="P320" s="206"/>
      <c r="Q320" s="206"/>
      <c r="R320" s="206"/>
      <c r="S320" s="206"/>
      <c r="T320" s="206"/>
      <c r="U320" s="206"/>
      <c r="V320" s="206"/>
      <c r="W320" s="206"/>
      <c r="X320" s="207"/>
    </row>
    <row r="321" ht="5.25" customHeight="1" thickTop="1"/>
    <row r="322" spans="1:24" ht="20.25" customHeight="1" thickBot="1">
      <c r="A322" s="210" t="s">
        <v>11</v>
      </c>
      <c r="B322" s="210"/>
      <c r="C322" s="210"/>
      <c r="D322" s="210"/>
      <c r="E322" s="210"/>
      <c r="F322" s="210"/>
      <c r="G322" s="210"/>
      <c r="H322" s="210"/>
      <c r="I322" s="210"/>
      <c r="J322" s="210"/>
      <c r="K322" s="210"/>
      <c r="L322" s="210"/>
      <c r="M322" s="211"/>
      <c r="N322" s="211"/>
      <c r="O322" s="211"/>
      <c r="P322" s="211"/>
      <c r="Q322" s="211"/>
      <c r="R322" s="211"/>
      <c r="S322" s="211"/>
      <c r="T322" s="211"/>
      <c r="U322" s="211"/>
      <c r="V322" s="211"/>
      <c r="W322" s="211"/>
      <c r="X322" s="211"/>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ht="6" customHeight="1"/>
    <row r="325" spans="1:24" ht="15.75">
      <c r="A325" s="229" t="str">
        <f>TEAMS!$D$3</f>
        <v>Tuesday Mens Mufti.</v>
      </c>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row>
    <row r="326" ht="6" customHeight="1"/>
    <row r="327" spans="3: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ht="3" customHeight="1"/>
    <row r="329" spans="3:24" ht="21"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ht="13.5" thickTop="1"/>
    <row r="331" spans="1:24" ht="20.25" customHeight="1" thickBot="1">
      <c r="A331" s="213">
        <f>TEAMS!$J$6</f>
        <v>0</v>
      </c>
      <c r="B331" s="214"/>
      <c r="C331" s="214"/>
      <c r="D331" s="214"/>
      <c r="E331" s="214"/>
      <c r="F331" s="214"/>
      <c r="G331" s="214"/>
      <c r="H331" s="214"/>
      <c r="I331" s="214"/>
      <c r="J331" s="214"/>
      <c r="K331" s="215"/>
      <c r="L331" s="216" t="s">
        <v>3</v>
      </c>
      <c r="M331" s="219"/>
      <c r="N331" s="213">
        <f>TEAMS!$L$6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TEAMS!$J$7</f>
        <v>0</v>
      </c>
      <c r="B333" s="214"/>
      <c r="C333" s="214"/>
      <c r="D333" s="214"/>
      <c r="E333" s="214"/>
      <c r="F333" s="214"/>
      <c r="G333" s="214"/>
      <c r="H333" s="214"/>
      <c r="I333" s="214"/>
      <c r="J333" s="214"/>
      <c r="K333" s="215"/>
      <c r="L333" s="216" t="s">
        <v>4</v>
      </c>
      <c r="M333" s="219"/>
      <c r="N333" s="213">
        <f>TEAMS!$L$7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TEAMS!$J$8</f>
        <v>0</v>
      </c>
      <c r="B335" s="214"/>
      <c r="C335" s="214"/>
      <c r="D335" s="214"/>
      <c r="E335" s="214"/>
      <c r="F335" s="214"/>
      <c r="G335" s="214"/>
      <c r="H335" s="214"/>
      <c r="I335" s="214"/>
      <c r="J335" s="214"/>
      <c r="K335" s="215"/>
      <c r="L335" s="216" t="s">
        <v>5</v>
      </c>
      <c r="M335" s="219"/>
      <c r="N335" s="213">
        <f>TEAMS!$L$8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TEAMS!$J$9</f>
        <v>0</v>
      </c>
      <c r="B337" s="214"/>
      <c r="C337" s="214"/>
      <c r="D337" s="214"/>
      <c r="E337" s="214"/>
      <c r="F337" s="214"/>
      <c r="G337" s="214"/>
      <c r="H337" s="214"/>
      <c r="I337" s="214"/>
      <c r="J337" s="214"/>
      <c r="K337" s="215"/>
      <c r="L337" s="216" t="s">
        <v>6</v>
      </c>
      <c r="M337" s="217"/>
      <c r="N337" s="213">
        <f>TEAMS!$L$9</f>
        <v>0</v>
      </c>
      <c r="O337" s="214"/>
      <c r="P337" s="214"/>
      <c r="Q337" s="214"/>
      <c r="R337" s="214"/>
      <c r="S337" s="214"/>
      <c r="T337" s="214"/>
      <c r="U337" s="214"/>
      <c r="V337" s="214"/>
      <c r="W337" s="214"/>
      <c r="X337" s="215"/>
    </row>
    <row r="338" ht="5.25" customHeight="1" thickTop="1"/>
    <row r="339" spans="1:22" ht="15.75" customHeight="1" thickBot="1">
      <c r="A339" s="23">
        <v>1</v>
      </c>
      <c r="C339" s="218" t="s">
        <v>9</v>
      </c>
      <c r="D339" s="218"/>
      <c r="E339" s="218"/>
      <c r="F339" s="218"/>
      <c r="G339" s="218"/>
      <c r="H339" s="218"/>
      <c r="I339" s="218"/>
      <c r="P339" s="218" t="s">
        <v>9</v>
      </c>
      <c r="Q339" s="218"/>
      <c r="R339" s="218"/>
      <c r="S339" s="218"/>
      <c r="T339" s="218"/>
      <c r="U339" s="218"/>
      <c r="V339" s="218"/>
    </row>
    <row r="340" spans="3:22" ht="30" customHeight="1" thickBot="1" thickTop="1">
      <c r="C340" s="205"/>
      <c r="D340" s="206"/>
      <c r="E340" s="206"/>
      <c r="F340" s="206"/>
      <c r="G340" s="206"/>
      <c r="H340" s="206"/>
      <c r="I340" s="207"/>
      <c r="P340" s="205"/>
      <c r="Q340" s="206"/>
      <c r="R340" s="206"/>
      <c r="S340" s="206"/>
      <c r="T340" s="206"/>
      <c r="U340" s="206"/>
      <c r="V340" s="207"/>
    </row>
    <row r="341" spans="1:24" ht="18.75" customHeight="1" thickTop="1">
      <c r="A341" s="212" t="s">
        <v>10</v>
      </c>
      <c r="B341" s="212"/>
      <c r="C341" s="212"/>
      <c r="D341" s="212"/>
      <c r="E341" s="212"/>
      <c r="F341" s="212"/>
      <c r="G341" s="212"/>
      <c r="H341" s="212"/>
      <c r="I341" s="212"/>
      <c r="J341" s="212"/>
      <c r="K341" s="212"/>
      <c r="N341" s="212" t="s">
        <v>10</v>
      </c>
      <c r="O341" s="212"/>
      <c r="P341" s="212"/>
      <c r="Q341" s="212"/>
      <c r="R341" s="212"/>
      <c r="S341" s="212"/>
      <c r="T341" s="212"/>
      <c r="U341" s="212"/>
      <c r="V341" s="212"/>
      <c r="W341" s="212"/>
      <c r="X341" s="212"/>
    </row>
    <row r="342" ht="3.75" customHeight="1" thickBot="1"/>
    <row r="343" spans="1:24" ht="27.75" customHeight="1" thickBot="1" thickTop="1">
      <c r="A343" s="205"/>
      <c r="B343" s="206"/>
      <c r="C343" s="206"/>
      <c r="D343" s="206"/>
      <c r="E343" s="206"/>
      <c r="F343" s="206"/>
      <c r="G343" s="206"/>
      <c r="H343" s="206"/>
      <c r="I343" s="206"/>
      <c r="J343" s="206"/>
      <c r="K343" s="207"/>
      <c r="L343" s="208">
        <v>15</v>
      </c>
      <c r="M343" s="209"/>
      <c r="N343" s="205"/>
      <c r="O343" s="206"/>
      <c r="P343" s="206"/>
      <c r="Q343" s="206"/>
      <c r="R343" s="206"/>
      <c r="S343" s="206"/>
      <c r="T343" s="206"/>
      <c r="U343" s="206"/>
      <c r="V343" s="206"/>
      <c r="W343" s="206"/>
      <c r="X343" s="207"/>
    </row>
    <row r="344" ht="5.25" customHeight="1" thickTop="1"/>
    <row r="345" spans="1:24" ht="20.25" customHeight="1" thickBot="1">
      <c r="A345" s="210" t="s">
        <v>11</v>
      </c>
      <c r="B345" s="210"/>
      <c r="C345" s="210"/>
      <c r="D345" s="210"/>
      <c r="E345" s="210"/>
      <c r="F345" s="210"/>
      <c r="G345" s="210"/>
      <c r="H345" s="210"/>
      <c r="I345" s="210"/>
      <c r="J345" s="210"/>
      <c r="K345" s="210"/>
      <c r="L345" s="210"/>
      <c r="M345" s="211"/>
      <c r="N345" s="211"/>
      <c r="O345" s="211"/>
      <c r="P345" s="211"/>
      <c r="Q345" s="211"/>
      <c r="R345" s="211"/>
      <c r="S345" s="211"/>
      <c r="T345" s="211"/>
      <c r="U345" s="211"/>
      <c r="V345" s="211"/>
      <c r="W345" s="211"/>
      <c r="X345" s="211"/>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ht="6" customHeight="1"/>
    <row r="348" spans="1:24" ht="15.75">
      <c r="A348" s="229" t="str">
        <f>TEAMS!$D$3</f>
        <v>Tuesday Mens Mufti.</v>
      </c>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row>
    <row r="349" ht="6" customHeight="1"/>
    <row r="350" spans="3: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ht="3" customHeight="1"/>
    <row r="352" spans="3:24" ht="21"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ht="13.5" thickTop="1"/>
    <row r="354" spans="1:24" ht="20.25" customHeight="1" thickBot="1">
      <c r="A354" s="213">
        <f>TEAMS!$J$11</f>
        <v>0</v>
      </c>
      <c r="B354" s="214"/>
      <c r="C354" s="214"/>
      <c r="D354" s="214"/>
      <c r="E354" s="214"/>
      <c r="F354" s="214"/>
      <c r="G354" s="214"/>
      <c r="H354" s="214"/>
      <c r="I354" s="214"/>
      <c r="J354" s="214"/>
      <c r="K354" s="215"/>
      <c r="L354" s="216" t="s">
        <v>3</v>
      </c>
      <c r="M354" s="219"/>
      <c r="N354" s="213">
        <f>TEAMS!$L$11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TEAMS!$J$12</f>
        <v>0</v>
      </c>
      <c r="B356" s="214"/>
      <c r="C356" s="214"/>
      <c r="D356" s="214"/>
      <c r="E356" s="214"/>
      <c r="F356" s="214"/>
      <c r="G356" s="214"/>
      <c r="H356" s="214"/>
      <c r="I356" s="214"/>
      <c r="J356" s="214"/>
      <c r="K356" s="215"/>
      <c r="L356" s="216" t="s">
        <v>4</v>
      </c>
      <c r="M356" s="219"/>
      <c r="N356" s="213">
        <f>TEAMS!$L$12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TEAMS!$J$13</f>
        <v>0</v>
      </c>
      <c r="B358" s="214"/>
      <c r="C358" s="214"/>
      <c r="D358" s="214"/>
      <c r="E358" s="214"/>
      <c r="F358" s="214"/>
      <c r="G358" s="214"/>
      <c r="H358" s="214"/>
      <c r="I358" s="214"/>
      <c r="J358" s="214"/>
      <c r="K358" s="215"/>
      <c r="L358" s="216" t="s">
        <v>5</v>
      </c>
      <c r="M358" s="219"/>
      <c r="N358" s="213">
        <f>TEAMS!$L$13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TEAMS!$J$14</f>
        <v>0</v>
      </c>
      <c r="B360" s="214"/>
      <c r="C360" s="214"/>
      <c r="D360" s="214"/>
      <c r="E360" s="214"/>
      <c r="F360" s="214"/>
      <c r="G360" s="214"/>
      <c r="H360" s="214"/>
      <c r="I360" s="214"/>
      <c r="J360" s="214"/>
      <c r="K360" s="215"/>
      <c r="L360" s="216" t="s">
        <v>6</v>
      </c>
      <c r="M360" s="217"/>
      <c r="N360" s="213">
        <f>TEAMS!$L$14</f>
        <v>0</v>
      </c>
      <c r="O360" s="214"/>
      <c r="P360" s="214"/>
      <c r="Q360" s="214"/>
      <c r="R360" s="214"/>
      <c r="S360" s="214"/>
      <c r="T360" s="214"/>
      <c r="U360" s="214"/>
      <c r="V360" s="214"/>
      <c r="W360" s="214"/>
      <c r="X360" s="215"/>
    </row>
    <row r="361" ht="5.25" customHeight="1" thickTop="1"/>
    <row r="362" spans="1:22" ht="15.75" customHeight="1" thickBot="1">
      <c r="A362" s="23">
        <v>1</v>
      </c>
      <c r="C362" s="218" t="s">
        <v>9</v>
      </c>
      <c r="D362" s="218"/>
      <c r="E362" s="218"/>
      <c r="F362" s="218"/>
      <c r="G362" s="218"/>
      <c r="H362" s="218"/>
      <c r="I362" s="218"/>
      <c r="P362" s="218" t="s">
        <v>9</v>
      </c>
      <c r="Q362" s="218"/>
      <c r="R362" s="218"/>
      <c r="S362" s="218"/>
      <c r="T362" s="218"/>
      <c r="U362" s="218"/>
      <c r="V362" s="218"/>
    </row>
    <row r="363" spans="3:22" ht="30" customHeight="1" thickBot="1" thickTop="1">
      <c r="C363" s="205"/>
      <c r="D363" s="206"/>
      <c r="E363" s="206"/>
      <c r="F363" s="206"/>
      <c r="G363" s="206"/>
      <c r="H363" s="206"/>
      <c r="I363" s="207"/>
      <c r="P363" s="205"/>
      <c r="Q363" s="206"/>
      <c r="R363" s="206"/>
      <c r="S363" s="206"/>
      <c r="T363" s="206"/>
      <c r="U363" s="206"/>
      <c r="V363" s="207"/>
    </row>
    <row r="364" spans="1:24" ht="18.75" customHeight="1" thickTop="1">
      <c r="A364" s="212" t="s">
        <v>10</v>
      </c>
      <c r="B364" s="212"/>
      <c r="C364" s="212"/>
      <c r="D364" s="212"/>
      <c r="E364" s="212"/>
      <c r="F364" s="212"/>
      <c r="G364" s="212"/>
      <c r="H364" s="212"/>
      <c r="I364" s="212"/>
      <c r="J364" s="212"/>
      <c r="K364" s="212"/>
      <c r="N364" s="212" t="s">
        <v>10</v>
      </c>
      <c r="O364" s="212"/>
      <c r="P364" s="212"/>
      <c r="Q364" s="212"/>
      <c r="R364" s="212"/>
      <c r="S364" s="212"/>
      <c r="T364" s="212"/>
      <c r="U364" s="212"/>
      <c r="V364" s="212"/>
      <c r="W364" s="212"/>
      <c r="X364" s="212"/>
    </row>
    <row r="365" ht="3.75" customHeight="1" thickBot="1"/>
    <row r="366" spans="1:24" ht="27.75" customHeight="1" thickBot="1" thickTop="1">
      <c r="A366" s="205"/>
      <c r="B366" s="206"/>
      <c r="C366" s="206"/>
      <c r="D366" s="206"/>
      <c r="E366" s="206"/>
      <c r="F366" s="206"/>
      <c r="G366" s="206"/>
      <c r="H366" s="206"/>
      <c r="I366" s="206"/>
      <c r="J366" s="206"/>
      <c r="K366" s="207"/>
      <c r="L366" s="208">
        <v>16</v>
      </c>
      <c r="M366" s="209"/>
      <c r="N366" s="205"/>
      <c r="O366" s="206"/>
      <c r="P366" s="206"/>
      <c r="Q366" s="206"/>
      <c r="R366" s="206"/>
      <c r="S366" s="206"/>
      <c r="T366" s="206"/>
      <c r="U366" s="206"/>
      <c r="V366" s="206"/>
      <c r="W366" s="206"/>
      <c r="X366" s="207"/>
    </row>
    <row r="367" ht="5.25" customHeight="1" thickTop="1"/>
    <row r="368" spans="1:24" ht="20.25" customHeight="1" thickBot="1">
      <c r="A368" s="210" t="s">
        <v>11</v>
      </c>
      <c r="B368" s="210"/>
      <c r="C368" s="210"/>
      <c r="D368" s="210"/>
      <c r="E368" s="210"/>
      <c r="F368" s="210"/>
      <c r="G368" s="210"/>
      <c r="H368" s="210"/>
      <c r="I368" s="210"/>
      <c r="J368" s="210"/>
      <c r="K368" s="210"/>
      <c r="L368" s="210"/>
      <c r="M368" s="211"/>
      <c r="N368" s="211"/>
      <c r="O368" s="211"/>
      <c r="P368" s="211"/>
      <c r="Q368" s="211"/>
      <c r="R368" s="211"/>
      <c r="S368" s="211"/>
      <c r="T368" s="211"/>
      <c r="U368" s="211"/>
      <c r="V368" s="211"/>
      <c r="W368" s="211"/>
      <c r="X368" s="211"/>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ht="6" customHeight="1"/>
    <row r="371" spans="1:24" ht="15.75">
      <c r="A371" s="229" t="str">
        <f>TEAMS!$D$3</f>
        <v>Tuesday Mens Mufti.</v>
      </c>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row>
    <row r="372" ht="6" customHeight="1"/>
    <row r="373" spans="3: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ht="3" customHeight="1"/>
    <row r="375" spans="3:24" ht="21"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ht="13.5" thickTop="1"/>
    <row r="377" spans="1:24" ht="20.25" customHeight="1" thickBot="1">
      <c r="A377" s="213">
        <f>TEAMS!$J$16</f>
        <v>0</v>
      </c>
      <c r="B377" s="214"/>
      <c r="C377" s="214"/>
      <c r="D377" s="214"/>
      <c r="E377" s="214"/>
      <c r="F377" s="214"/>
      <c r="G377" s="214"/>
      <c r="H377" s="214"/>
      <c r="I377" s="214"/>
      <c r="J377" s="214"/>
      <c r="K377" s="215"/>
      <c r="L377" s="216" t="s">
        <v>3</v>
      </c>
      <c r="M377" s="219"/>
      <c r="N377" s="213">
        <f>TEAMS!$L$16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TEAMS!$J$17</f>
        <v>0</v>
      </c>
      <c r="B379" s="214"/>
      <c r="C379" s="214"/>
      <c r="D379" s="214"/>
      <c r="E379" s="214"/>
      <c r="F379" s="214"/>
      <c r="G379" s="214"/>
      <c r="H379" s="214"/>
      <c r="I379" s="214"/>
      <c r="J379" s="214"/>
      <c r="K379" s="215"/>
      <c r="L379" s="216" t="s">
        <v>4</v>
      </c>
      <c r="M379" s="219"/>
      <c r="N379" s="213">
        <f>TEAMS!$L$17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TEAMS!$J$18</f>
        <v>0</v>
      </c>
      <c r="B381" s="214"/>
      <c r="C381" s="214"/>
      <c r="D381" s="214"/>
      <c r="E381" s="214"/>
      <c r="F381" s="214"/>
      <c r="G381" s="214"/>
      <c r="H381" s="214"/>
      <c r="I381" s="214"/>
      <c r="J381" s="214"/>
      <c r="K381" s="215"/>
      <c r="L381" s="216" t="s">
        <v>5</v>
      </c>
      <c r="M381" s="219"/>
      <c r="N381" s="213">
        <f>TEAMS!$L$18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TEAMS!$J$19</f>
        <v>0</v>
      </c>
      <c r="B383" s="214"/>
      <c r="C383" s="214"/>
      <c r="D383" s="214"/>
      <c r="E383" s="214"/>
      <c r="F383" s="214"/>
      <c r="G383" s="214"/>
      <c r="H383" s="214"/>
      <c r="I383" s="214"/>
      <c r="J383" s="214"/>
      <c r="K383" s="215"/>
      <c r="L383" s="216" t="s">
        <v>6</v>
      </c>
      <c r="M383" s="217"/>
      <c r="N383" s="213">
        <f>TEAMS!$L$19</f>
        <v>0</v>
      </c>
      <c r="O383" s="214"/>
      <c r="P383" s="214"/>
      <c r="Q383" s="214"/>
      <c r="R383" s="214"/>
      <c r="S383" s="214"/>
      <c r="T383" s="214"/>
      <c r="U383" s="214"/>
      <c r="V383" s="214"/>
      <c r="W383" s="214"/>
      <c r="X383" s="215"/>
    </row>
    <row r="384" ht="5.25" customHeight="1" thickTop="1"/>
    <row r="385" spans="1:22" ht="15.75" customHeight="1" thickBot="1">
      <c r="A385" s="23">
        <v>1</v>
      </c>
      <c r="C385" s="218" t="s">
        <v>9</v>
      </c>
      <c r="D385" s="218"/>
      <c r="E385" s="218"/>
      <c r="F385" s="218"/>
      <c r="G385" s="218"/>
      <c r="H385" s="218"/>
      <c r="I385" s="218"/>
      <c r="P385" s="218" t="s">
        <v>9</v>
      </c>
      <c r="Q385" s="218"/>
      <c r="R385" s="218"/>
      <c r="S385" s="218"/>
      <c r="T385" s="218"/>
      <c r="U385" s="218"/>
      <c r="V385" s="218"/>
    </row>
    <row r="386" spans="3:22" ht="30" customHeight="1" thickBot="1" thickTop="1">
      <c r="C386" s="205"/>
      <c r="D386" s="206"/>
      <c r="E386" s="206"/>
      <c r="F386" s="206"/>
      <c r="G386" s="206"/>
      <c r="H386" s="206"/>
      <c r="I386" s="207"/>
      <c r="P386" s="205"/>
      <c r="Q386" s="206"/>
      <c r="R386" s="206"/>
      <c r="S386" s="206"/>
      <c r="T386" s="206"/>
      <c r="U386" s="206"/>
      <c r="V386" s="207"/>
    </row>
    <row r="387" spans="1:24" ht="18.75" customHeight="1" thickTop="1">
      <c r="A387" s="212" t="s">
        <v>10</v>
      </c>
      <c r="B387" s="212"/>
      <c r="C387" s="212"/>
      <c r="D387" s="212"/>
      <c r="E387" s="212"/>
      <c r="F387" s="212"/>
      <c r="G387" s="212"/>
      <c r="H387" s="212"/>
      <c r="I387" s="212"/>
      <c r="J387" s="212"/>
      <c r="K387" s="212"/>
      <c r="N387" s="212" t="s">
        <v>10</v>
      </c>
      <c r="O387" s="212"/>
      <c r="P387" s="212"/>
      <c r="Q387" s="212"/>
      <c r="R387" s="212"/>
      <c r="S387" s="212"/>
      <c r="T387" s="212"/>
      <c r="U387" s="212"/>
      <c r="V387" s="212"/>
      <c r="W387" s="212"/>
      <c r="X387" s="212"/>
    </row>
    <row r="388" ht="3.75" customHeight="1" thickBot="1"/>
    <row r="389" spans="1:24" ht="27.75" customHeight="1" thickBot="1" thickTop="1">
      <c r="A389" s="205"/>
      <c r="B389" s="206"/>
      <c r="C389" s="206"/>
      <c r="D389" s="206"/>
      <c r="E389" s="206"/>
      <c r="F389" s="206"/>
      <c r="G389" s="206"/>
      <c r="H389" s="206"/>
      <c r="I389" s="206"/>
      <c r="J389" s="206"/>
      <c r="K389" s="207"/>
      <c r="L389" s="208">
        <v>17</v>
      </c>
      <c r="M389" s="209"/>
      <c r="N389" s="205"/>
      <c r="O389" s="206"/>
      <c r="P389" s="206"/>
      <c r="Q389" s="206"/>
      <c r="R389" s="206"/>
      <c r="S389" s="206"/>
      <c r="T389" s="206"/>
      <c r="U389" s="206"/>
      <c r="V389" s="206"/>
      <c r="W389" s="206"/>
      <c r="X389" s="207"/>
    </row>
    <row r="390" ht="5.25" customHeight="1" thickTop="1"/>
    <row r="391" spans="1:24" ht="20.25" customHeight="1" thickBot="1">
      <c r="A391" s="210" t="s">
        <v>11</v>
      </c>
      <c r="B391" s="210"/>
      <c r="C391" s="210"/>
      <c r="D391" s="210"/>
      <c r="E391" s="210"/>
      <c r="F391" s="210"/>
      <c r="G391" s="210"/>
      <c r="H391" s="210"/>
      <c r="I391" s="210"/>
      <c r="J391" s="210"/>
      <c r="K391" s="210"/>
      <c r="L391" s="210"/>
      <c r="M391" s="211"/>
      <c r="N391" s="211"/>
      <c r="O391" s="211"/>
      <c r="P391" s="211"/>
      <c r="Q391" s="211"/>
      <c r="R391" s="211"/>
      <c r="S391" s="211"/>
      <c r="T391" s="211"/>
      <c r="U391" s="211"/>
      <c r="V391" s="211"/>
      <c r="W391" s="211"/>
      <c r="X391" s="211"/>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ht="6" customHeight="1"/>
    <row r="394" spans="1:24" ht="15.75">
      <c r="A394" s="229" t="str">
        <f>TEAMS!$D$3</f>
        <v>Tuesday Mens Mufti.</v>
      </c>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row>
    <row r="395" ht="6" customHeight="1"/>
    <row r="396" spans="3: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ht="3" customHeight="1"/>
    <row r="398" spans="3:24" ht="21"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ht="13.5" thickTop="1"/>
    <row r="400" spans="1:24" ht="20.25" customHeight="1" thickBot="1">
      <c r="A400" s="213">
        <f>TEAMS!$J$21</f>
        <v>0</v>
      </c>
      <c r="B400" s="214"/>
      <c r="C400" s="214"/>
      <c r="D400" s="214"/>
      <c r="E400" s="214"/>
      <c r="F400" s="214"/>
      <c r="G400" s="214"/>
      <c r="H400" s="214"/>
      <c r="I400" s="214"/>
      <c r="J400" s="214"/>
      <c r="K400" s="215"/>
      <c r="L400" s="216" t="s">
        <v>3</v>
      </c>
      <c r="M400" s="219"/>
      <c r="N400" s="213">
        <f>TEAMS!$L$21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TEAMS!$J$22</f>
        <v>0</v>
      </c>
      <c r="B402" s="214"/>
      <c r="C402" s="214"/>
      <c r="D402" s="214"/>
      <c r="E402" s="214"/>
      <c r="F402" s="214"/>
      <c r="G402" s="214"/>
      <c r="H402" s="214"/>
      <c r="I402" s="214"/>
      <c r="J402" s="214"/>
      <c r="K402" s="215"/>
      <c r="L402" s="216" t="s">
        <v>4</v>
      </c>
      <c r="M402" s="219"/>
      <c r="N402" s="213">
        <f>TEAMS!$L$22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TEAMS!$J$23</f>
        <v>0</v>
      </c>
      <c r="B404" s="214"/>
      <c r="C404" s="214"/>
      <c r="D404" s="214"/>
      <c r="E404" s="214"/>
      <c r="F404" s="214"/>
      <c r="G404" s="214"/>
      <c r="H404" s="214"/>
      <c r="I404" s="214"/>
      <c r="J404" s="214"/>
      <c r="K404" s="215"/>
      <c r="L404" s="216" t="s">
        <v>5</v>
      </c>
      <c r="M404" s="219"/>
      <c r="N404" s="213">
        <f>TEAMS!$L$23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TEAMS!$J$24</f>
        <v>0</v>
      </c>
      <c r="B406" s="214"/>
      <c r="C406" s="214"/>
      <c r="D406" s="214"/>
      <c r="E406" s="214"/>
      <c r="F406" s="214"/>
      <c r="G406" s="214"/>
      <c r="H406" s="214"/>
      <c r="I406" s="214"/>
      <c r="J406" s="214"/>
      <c r="K406" s="215"/>
      <c r="L406" s="216" t="s">
        <v>6</v>
      </c>
      <c r="M406" s="217"/>
      <c r="N406" s="213">
        <f>TEAMS!$L$24</f>
        <v>0</v>
      </c>
      <c r="O406" s="214"/>
      <c r="P406" s="214"/>
      <c r="Q406" s="214"/>
      <c r="R406" s="214"/>
      <c r="S406" s="214"/>
      <c r="T406" s="214"/>
      <c r="U406" s="214"/>
      <c r="V406" s="214"/>
      <c r="W406" s="214"/>
      <c r="X406" s="215"/>
    </row>
    <row r="407" ht="5.25" customHeight="1" thickTop="1"/>
    <row r="408" spans="1:22" ht="15.75" customHeight="1" thickBot="1">
      <c r="A408" s="23">
        <v>1</v>
      </c>
      <c r="C408" s="218" t="s">
        <v>9</v>
      </c>
      <c r="D408" s="218"/>
      <c r="E408" s="218"/>
      <c r="F408" s="218"/>
      <c r="G408" s="218"/>
      <c r="H408" s="218"/>
      <c r="I408" s="218"/>
      <c r="P408" s="218" t="s">
        <v>9</v>
      </c>
      <c r="Q408" s="218"/>
      <c r="R408" s="218"/>
      <c r="S408" s="218"/>
      <c r="T408" s="218"/>
      <c r="U408" s="218"/>
      <c r="V408" s="218"/>
    </row>
    <row r="409" spans="3:22" ht="30" customHeight="1" thickBot="1" thickTop="1">
      <c r="C409" s="205"/>
      <c r="D409" s="206"/>
      <c r="E409" s="206"/>
      <c r="F409" s="206"/>
      <c r="G409" s="206"/>
      <c r="H409" s="206"/>
      <c r="I409" s="207"/>
      <c r="P409" s="205"/>
      <c r="Q409" s="206"/>
      <c r="R409" s="206"/>
      <c r="S409" s="206"/>
      <c r="T409" s="206"/>
      <c r="U409" s="206"/>
      <c r="V409" s="207"/>
    </row>
    <row r="410" spans="1:24" ht="18.75" customHeight="1" thickTop="1">
      <c r="A410" s="212" t="s">
        <v>10</v>
      </c>
      <c r="B410" s="212"/>
      <c r="C410" s="212"/>
      <c r="D410" s="212"/>
      <c r="E410" s="212"/>
      <c r="F410" s="212"/>
      <c r="G410" s="212"/>
      <c r="H410" s="212"/>
      <c r="I410" s="212"/>
      <c r="J410" s="212"/>
      <c r="K410" s="212"/>
      <c r="N410" s="212" t="s">
        <v>10</v>
      </c>
      <c r="O410" s="212"/>
      <c r="P410" s="212"/>
      <c r="Q410" s="212"/>
      <c r="R410" s="212"/>
      <c r="S410" s="212"/>
      <c r="T410" s="212"/>
      <c r="U410" s="212"/>
      <c r="V410" s="212"/>
      <c r="W410" s="212"/>
      <c r="X410" s="212"/>
    </row>
    <row r="411" ht="3.75" customHeight="1" thickBot="1"/>
    <row r="412" spans="1:24" ht="27.75" customHeight="1" thickBot="1" thickTop="1">
      <c r="A412" s="205"/>
      <c r="B412" s="206"/>
      <c r="C412" s="206"/>
      <c r="D412" s="206"/>
      <c r="E412" s="206"/>
      <c r="F412" s="206"/>
      <c r="G412" s="206"/>
      <c r="H412" s="206"/>
      <c r="I412" s="206"/>
      <c r="J412" s="206"/>
      <c r="K412" s="207"/>
      <c r="L412" s="208">
        <v>18</v>
      </c>
      <c r="M412" s="209"/>
      <c r="N412" s="205"/>
      <c r="O412" s="206"/>
      <c r="P412" s="206"/>
      <c r="Q412" s="206"/>
      <c r="R412" s="206"/>
      <c r="S412" s="206"/>
      <c r="T412" s="206"/>
      <c r="U412" s="206"/>
      <c r="V412" s="206"/>
      <c r="W412" s="206"/>
      <c r="X412" s="207"/>
    </row>
    <row r="413" ht="5.25" customHeight="1" thickTop="1"/>
    <row r="414" spans="1:24" ht="20.25" customHeight="1" thickBot="1">
      <c r="A414" s="210" t="s">
        <v>11</v>
      </c>
      <c r="B414" s="210"/>
      <c r="C414" s="210"/>
      <c r="D414" s="210"/>
      <c r="E414" s="210"/>
      <c r="F414" s="210"/>
      <c r="G414" s="210"/>
      <c r="H414" s="210"/>
      <c r="I414" s="210"/>
      <c r="J414" s="210"/>
      <c r="K414" s="210"/>
      <c r="L414" s="210"/>
      <c r="M414" s="211"/>
      <c r="N414" s="211"/>
      <c r="O414" s="211"/>
      <c r="P414" s="211"/>
      <c r="Q414" s="211"/>
      <c r="R414" s="211"/>
      <c r="S414" s="211"/>
      <c r="T414" s="211"/>
      <c r="U414" s="211"/>
      <c r="V414" s="211"/>
      <c r="W414" s="211"/>
      <c r="X414" s="211"/>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ht="6" customHeight="1"/>
    <row r="417" spans="1:24" ht="15.75">
      <c r="A417" s="229" t="str">
        <f>TEAMS!$D$3</f>
        <v>Tuesday Mens Mufti.</v>
      </c>
      <c r="B417" s="229"/>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row>
    <row r="418" ht="6" customHeight="1"/>
    <row r="419" spans="3: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ht="3" customHeight="1"/>
    <row r="421" spans="3:24" ht="21"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ht="13.5" thickTop="1"/>
    <row r="423" spans="1:24" ht="20.25" customHeight="1" thickBot="1">
      <c r="A423" s="213">
        <f>TEAMS!$J$26</f>
        <v>0</v>
      </c>
      <c r="B423" s="214"/>
      <c r="C423" s="214"/>
      <c r="D423" s="214"/>
      <c r="E423" s="214"/>
      <c r="F423" s="214"/>
      <c r="G423" s="214"/>
      <c r="H423" s="214"/>
      <c r="I423" s="214"/>
      <c r="J423" s="214"/>
      <c r="K423" s="215"/>
      <c r="L423" s="216" t="s">
        <v>3</v>
      </c>
      <c r="M423" s="219"/>
      <c r="N423" s="213">
        <f>TEAMS!$L$26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TEAMS!$J$27</f>
        <v>0</v>
      </c>
      <c r="B425" s="214"/>
      <c r="C425" s="214"/>
      <c r="D425" s="214"/>
      <c r="E425" s="214"/>
      <c r="F425" s="214"/>
      <c r="G425" s="214"/>
      <c r="H425" s="214"/>
      <c r="I425" s="214"/>
      <c r="J425" s="214"/>
      <c r="K425" s="215"/>
      <c r="L425" s="216" t="s">
        <v>4</v>
      </c>
      <c r="M425" s="219"/>
      <c r="N425" s="213">
        <f>TEAMS!$L$27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TEAMS!$J$28</f>
        <v>0</v>
      </c>
      <c r="B427" s="214"/>
      <c r="C427" s="214"/>
      <c r="D427" s="214"/>
      <c r="E427" s="214"/>
      <c r="F427" s="214"/>
      <c r="G427" s="214"/>
      <c r="H427" s="214"/>
      <c r="I427" s="214"/>
      <c r="J427" s="214"/>
      <c r="K427" s="215"/>
      <c r="L427" s="216" t="s">
        <v>5</v>
      </c>
      <c r="M427" s="219"/>
      <c r="N427" s="213">
        <f>TEAMS!$L$28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TEAMS!$J$29</f>
        <v>0</v>
      </c>
      <c r="B429" s="214"/>
      <c r="C429" s="214"/>
      <c r="D429" s="214"/>
      <c r="E429" s="214"/>
      <c r="F429" s="214"/>
      <c r="G429" s="214"/>
      <c r="H429" s="214"/>
      <c r="I429" s="214"/>
      <c r="J429" s="214"/>
      <c r="K429" s="215"/>
      <c r="L429" s="216" t="s">
        <v>6</v>
      </c>
      <c r="M429" s="217"/>
      <c r="N429" s="213">
        <f>TEAMS!$L$29</f>
        <v>0</v>
      </c>
      <c r="O429" s="214"/>
      <c r="P429" s="214"/>
      <c r="Q429" s="214"/>
      <c r="R429" s="214"/>
      <c r="S429" s="214"/>
      <c r="T429" s="214"/>
      <c r="U429" s="214"/>
      <c r="V429" s="214"/>
      <c r="W429" s="214"/>
      <c r="X429" s="215"/>
    </row>
    <row r="430" ht="5.25" customHeight="1" thickTop="1"/>
    <row r="431" spans="1:22" ht="15.75" customHeight="1" thickBot="1">
      <c r="A431" s="23">
        <v>1</v>
      </c>
      <c r="C431" s="218" t="s">
        <v>9</v>
      </c>
      <c r="D431" s="218"/>
      <c r="E431" s="218"/>
      <c r="F431" s="218"/>
      <c r="G431" s="218"/>
      <c r="H431" s="218"/>
      <c r="I431" s="218"/>
      <c r="P431" s="218" t="s">
        <v>9</v>
      </c>
      <c r="Q431" s="218"/>
      <c r="R431" s="218"/>
      <c r="S431" s="218"/>
      <c r="T431" s="218"/>
      <c r="U431" s="218"/>
      <c r="V431" s="218"/>
    </row>
    <row r="432" spans="3:22" ht="30" customHeight="1" thickBot="1" thickTop="1">
      <c r="C432" s="205"/>
      <c r="D432" s="206"/>
      <c r="E432" s="206"/>
      <c r="F432" s="206"/>
      <c r="G432" s="206"/>
      <c r="H432" s="206"/>
      <c r="I432" s="207"/>
      <c r="P432" s="205"/>
      <c r="Q432" s="206"/>
      <c r="R432" s="206"/>
      <c r="S432" s="206"/>
      <c r="T432" s="206"/>
      <c r="U432" s="206"/>
      <c r="V432" s="207"/>
    </row>
    <row r="433" spans="1:24" ht="18.75" customHeight="1" thickTop="1">
      <c r="A433" s="212" t="s">
        <v>10</v>
      </c>
      <c r="B433" s="212"/>
      <c r="C433" s="212"/>
      <c r="D433" s="212"/>
      <c r="E433" s="212"/>
      <c r="F433" s="212"/>
      <c r="G433" s="212"/>
      <c r="H433" s="212"/>
      <c r="I433" s="212"/>
      <c r="J433" s="212"/>
      <c r="K433" s="212"/>
      <c r="N433" s="212" t="s">
        <v>10</v>
      </c>
      <c r="O433" s="212"/>
      <c r="P433" s="212"/>
      <c r="Q433" s="212"/>
      <c r="R433" s="212"/>
      <c r="S433" s="212"/>
      <c r="T433" s="212"/>
      <c r="U433" s="212"/>
      <c r="V433" s="212"/>
      <c r="W433" s="212"/>
      <c r="X433" s="212"/>
    </row>
    <row r="434" ht="3.75" customHeight="1" thickBot="1"/>
    <row r="435" spans="1:24" ht="27.75" customHeight="1" thickBot="1" thickTop="1">
      <c r="A435" s="205"/>
      <c r="B435" s="206"/>
      <c r="C435" s="206"/>
      <c r="D435" s="206"/>
      <c r="E435" s="206"/>
      <c r="F435" s="206"/>
      <c r="G435" s="206"/>
      <c r="H435" s="206"/>
      <c r="I435" s="206"/>
      <c r="J435" s="206"/>
      <c r="K435" s="207"/>
      <c r="L435" s="208">
        <v>19</v>
      </c>
      <c r="M435" s="209"/>
      <c r="N435" s="205"/>
      <c r="O435" s="206"/>
      <c r="P435" s="206"/>
      <c r="Q435" s="206"/>
      <c r="R435" s="206"/>
      <c r="S435" s="206"/>
      <c r="T435" s="206"/>
      <c r="U435" s="206"/>
      <c r="V435" s="206"/>
      <c r="W435" s="206"/>
      <c r="X435" s="207"/>
    </row>
    <row r="436" ht="5.25" customHeight="1" thickTop="1"/>
    <row r="437" spans="1:24" ht="20.25" customHeight="1" thickBot="1">
      <c r="A437" s="210" t="s">
        <v>11</v>
      </c>
      <c r="B437" s="210"/>
      <c r="C437" s="210"/>
      <c r="D437" s="210"/>
      <c r="E437" s="210"/>
      <c r="F437" s="210"/>
      <c r="G437" s="210"/>
      <c r="H437" s="210"/>
      <c r="I437" s="210"/>
      <c r="J437" s="210"/>
      <c r="K437" s="210"/>
      <c r="L437" s="210"/>
      <c r="M437" s="211"/>
      <c r="N437" s="211"/>
      <c r="O437" s="211"/>
      <c r="P437" s="211"/>
      <c r="Q437" s="211"/>
      <c r="R437" s="211"/>
      <c r="S437" s="211"/>
      <c r="T437" s="211"/>
      <c r="U437" s="211"/>
      <c r="V437" s="211"/>
      <c r="W437" s="211"/>
      <c r="X437" s="211"/>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ht="6" customHeight="1"/>
    <row r="440" spans="1:24" ht="15.75">
      <c r="A440" s="229" t="str">
        <f>TEAMS!$D$3</f>
        <v>Tuesday Mens Mufti.</v>
      </c>
      <c r="B440" s="229"/>
      <c r="C440" s="229"/>
      <c r="D440" s="229"/>
      <c r="E440" s="229"/>
      <c r="F440" s="229"/>
      <c r="G440" s="229"/>
      <c r="H440" s="229"/>
      <c r="I440" s="229"/>
      <c r="J440" s="229"/>
      <c r="K440" s="229"/>
      <c r="L440" s="229"/>
      <c r="M440" s="229"/>
      <c r="N440" s="229"/>
      <c r="O440" s="229"/>
      <c r="P440" s="229"/>
      <c r="Q440" s="229"/>
      <c r="R440" s="229"/>
      <c r="S440" s="229"/>
      <c r="T440" s="229"/>
      <c r="U440" s="229"/>
      <c r="V440" s="229"/>
      <c r="W440" s="229"/>
      <c r="X440" s="229"/>
    </row>
    <row r="441" ht="6" customHeight="1"/>
    <row r="442" spans="3: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ht="3" customHeight="1"/>
    <row r="444" spans="3:24" ht="21"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ht="13.5" thickTop="1"/>
    <row r="446" spans="1:24" ht="20.25" customHeight="1" thickBot="1">
      <c r="A446" s="213">
        <f>TEAMS!$J$31</f>
        <v>0</v>
      </c>
      <c r="B446" s="214"/>
      <c r="C446" s="214"/>
      <c r="D446" s="214"/>
      <c r="E446" s="214"/>
      <c r="F446" s="214"/>
      <c r="G446" s="214"/>
      <c r="H446" s="214"/>
      <c r="I446" s="214"/>
      <c r="J446" s="214"/>
      <c r="K446" s="215"/>
      <c r="L446" s="216" t="s">
        <v>3</v>
      </c>
      <c r="M446" s="219"/>
      <c r="N446" s="213">
        <f>TEAMS!$L$31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TEAMS!$J$32</f>
        <v>0</v>
      </c>
      <c r="B448" s="214"/>
      <c r="C448" s="214"/>
      <c r="D448" s="214"/>
      <c r="E448" s="214"/>
      <c r="F448" s="214"/>
      <c r="G448" s="214"/>
      <c r="H448" s="214"/>
      <c r="I448" s="214"/>
      <c r="J448" s="214"/>
      <c r="K448" s="215"/>
      <c r="L448" s="216" t="s">
        <v>4</v>
      </c>
      <c r="M448" s="219"/>
      <c r="N448" s="213">
        <f>TEAMS!$L$32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TEAMS!$J$33</f>
        <v>0</v>
      </c>
      <c r="B450" s="214"/>
      <c r="C450" s="214"/>
      <c r="D450" s="214"/>
      <c r="E450" s="214"/>
      <c r="F450" s="214"/>
      <c r="G450" s="214"/>
      <c r="H450" s="214"/>
      <c r="I450" s="214"/>
      <c r="J450" s="214"/>
      <c r="K450" s="215"/>
      <c r="L450" s="216" t="s">
        <v>5</v>
      </c>
      <c r="M450" s="219"/>
      <c r="N450" s="213">
        <f>TEAMS!$L$33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TEAMS!$J$34</f>
        <v>0</v>
      </c>
      <c r="B452" s="214"/>
      <c r="C452" s="214"/>
      <c r="D452" s="214"/>
      <c r="E452" s="214"/>
      <c r="F452" s="214"/>
      <c r="G452" s="214"/>
      <c r="H452" s="214"/>
      <c r="I452" s="214"/>
      <c r="J452" s="214"/>
      <c r="K452" s="215"/>
      <c r="L452" s="216" t="s">
        <v>6</v>
      </c>
      <c r="M452" s="217"/>
      <c r="N452" s="213">
        <f>TEAMS!$L$34</f>
        <v>0</v>
      </c>
      <c r="O452" s="214"/>
      <c r="P452" s="214"/>
      <c r="Q452" s="214"/>
      <c r="R452" s="214"/>
      <c r="S452" s="214"/>
      <c r="T452" s="214"/>
      <c r="U452" s="214"/>
      <c r="V452" s="214"/>
      <c r="W452" s="214"/>
      <c r="X452" s="215"/>
    </row>
    <row r="453" ht="5.25" customHeight="1" thickTop="1"/>
    <row r="454" spans="1:22" ht="15.75" customHeight="1" thickBot="1">
      <c r="A454" s="23">
        <v>1</v>
      </c>
      <c r="C454" s="218" t="s">
        <v>9</v>
      </c>
      <c r="D454" s="218"/>
      <c r="E454" s="218"/>
      <c r="F454" s="218"/>
      <c r="G454" s="218"/>
      <c r="H454" s="218"/>
      <c r="I454" s="218"/>
      <c r="P454" s="218" t="s">
        <v>9</v>
      </c>
      <c r="Q454" s="218"/>
      <c r="R454" s="218"/>
      <c r="S454" s="218"/>
      <c r="T454" s="218"/>
      <c r="U454" s="218"/>
      <c r="V454" s="218"/>
    </row>
    <row r="455" spans="3:22" ht="30" customHeight="1" thickBot="1" thickTop="1">
      <c r="C455" s="205"/>
      <c r="D455" s="206"/>
      <c r="E455" s="206"/>
      <c r="F455" s="206"/>
      <c r="G455" s="206"/>
      <c r="H455" s="206"/>
      <c r="I455" s="207"/>
      <c r="P455" s="205"/>
      <c r="Q455" s="206"/>
      <c r="R455" s="206"/>
      <c r="S455" s="206"/>
      <c r="T455" s="206"/>
      <c r="U455" s="206"/>
      <c r="V455" s="207"/>
    </row>
    <row r="456" spans="1:24" ht="18.75" customHeight="1" thickTop="1">
      <c r="A456" s="212" t="s">
        <v>10</v>
      </c>
      <c r="B456" s="212"/>
      <c r="C456" s="212"/>
      <c r="D456" s="212"/>
      <c r="E456" s="212"/>
      <c r="F456" s="212"/>
      <c r="G456" s="212"/>
      <c r="H456" s="212"/>
      <c r="I456" s="212"/>
      <c r="J456" s="212"/>
      <c r="K456" s="212"/>
      <c r="N456" s="212" t="s">
        <v>10</v>
      </c>
      <c r="O456" s="212"/>
      <c r="P456" s="212"/>
      <c r="Q456" s="212"/>
      <c r="R456" s="212"/>
      <c r="S456" s="212"/>
      <c r="T456" s="212"/>
      <c r="U456" s="212"/>
      <c r="V456" s="212"/>
      <c r="W456" s="212"/>
      <c r="X456" s="212"/>
    </row>
    <row r="457" ht="3.75" customHeight="1" thickBot="1"/>
    <row r="458" spans="1:24" ht="27.75" customHeight="1" thickBot="1" thickTop="1">
      <c r="A458" s="205"/>
      <c r="B458" s="206"/>
      <c r="C458" s="206"/>
      <c r="D458" s="206"/>
      <c r="E458" s="206"/>
      <c r="F458" s="206"/>
      <c r="G458" s="206"/>
      <c r="H458" s="206"/>
      <c r="I458" s="206"/>
      <c r="J458" s="206"/>
      <c r="K458" s="207"/>
      <c r="L458" s="208">
        <v>20</v>
      </c>
      <c r="M458" s="209"/>
      <c r="N458" s="205"/>
      <c r="O458" s="206"/>
      <c r="P458" s="206"/>
      <c r="Q458" s="206"/>
      <c r="R458" s="206"/>
      <c r="S458" s="206"/>
      <c r="T458" s="206"/>
      <c r="U458" s="206"/>
      <c r="V458" s="206"/>
      <c r="W458" s="206"/>
      <c r="X458" s="207"/>
    </row>
    <row r="459" ht="5.25" customHeight="1" thickTop="1"/>
    <row r="460" spans="1:24" ht="20.25" customHeight="1" thickBot="1">
      <c r="A460" s="210" t="s">
        <v>11</v>
      </c>
      <c r="B460" s="210"/>
      <c r="C460" s="210"/>
      <c r="D460" s="210"/>
      <c r="E460" s="210"/>
      <c r="F460" s="210"/>
      <c r="G460" s="210"/>
      <c r="H460" s="210"/>
      <c r="I460" s="210"/>
      <c r="J460" s="210"/>
      <c r="K460" s="210"/>
      <c r="L460" s="210"/>
      <c r="M460" s="211"/>
      <c r="N460" s="211"/>
      <c r="O460" s="211"/>
      <c r="P460" s="211"/>
      <c r="Q460" s="211"/>
      <c r="R460" s="211"/>
      <c r="S460" s="211"/>
      <c r="T460" s="211"/>
      <c r="U460" s="211"/>
      <c r="V460" s="211"/>
      <c r="W460" s="211"/>
      <c r="X460" s="211"/>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ht="6" customHeight="1"/>
    <row r="463" spans="1:24" ht="15.75">
      <c r="A463" s="229" t="str">
        <f>TEAMS!$D$3</f>
        <v>Tuesday Mens Mufti.</v>
      </c>
      <c r="B463" s="229"/>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row>
    <row r="464" ht="6" customHeight="1"/>
    <row r="465" spans="3: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ht="3" customHeight="1"/>
    <row r="467" spans="3:24" ht="21"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ht="13.5" thickTop="1"/>
    <row r="469" spans="1:24" ht="20.25" customHeight="1" thickBot="1">
      <c r="A469" s="213">
        <f>TEAMS!$J$36</f>
        <v>0</v>
      </c>
      <c r="B469" s="214"/>
      <c r="C469" s="214"/>
      <c r="D469" s="214"/>
      <c r="E469" s="214"/>
      <c r="F469" s="214"/>
      <c r="G469" s="214"/>
      <c r="H469" s="214"/>
      <c r="I469" s="214"/>
      <c r="J469" s="214"/>
      <c r="K469" s="215"/>
      <c r="L469" s="216" t="s">
        <v>3</v>
      </c>
      <c r="M469" s="219"/>
      <c r="N469" s="213">
        <f>TEAMS!$L$36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TEAMS!$J$37</f>
        <v>0</v>
      </c>
      <c r="B471" s="214"/>
      <c r="C471" s="214"/>
      <c r="D471" s="214"/>
      <c r="E471" s="214"/>
      <c r="F471" s="214"/>
      <c r="G471" s="214"/>
      <c r="H471" s="214"/>
      <c r="I471" s="214"/>
      <c r="J471" s="214"/>
      <c r="K471" s="215"/>
      <c r="L471" s="216" t="s">
        <v>4</v>
      </c>
      <c r="M471" s="219"/>
      <c r="N471" s="213">
        <f>TEAMS!$L$37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TEAMS!$J$38</f>
        <v>0</v>
      </c>
      <c r="B473" s="214"/>
      <c r="C473" s="214"/>
      <c r="D473" s="214"/>
      <c r="E473" s="214"/>
      <c r="F473" s="214"/>
      <c r="G473" s="214"/>
      <c r="H473" s="214"/>
      <c r="I473" s="214"/>
      <c r="J473" s="214"/>
      <c r="K473" s="215"/>
      <c r="L473" s="216" t="s">
        <v>5</v>
      </c>
      <c r="M473" s="219"/>
      <c r="N473" s="213">
        <f>TEAMS!$L$38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TEAMS!$J$39</f>
        <v>0</v>
      </c>
      <c r="B475" s="214"/>
      <c r="C475" s="214"/>
      <c r="D475" s="214"/>
      <c r="E475" s="214"/>
      <c r="F475" s="214"/>
      <c r="G475" s="214"/>
      <c r="H475" s="214"/>
      <c r="I475" s="214"/>
      <c r="J475" s="214"/>
      <c r="K475" s="215"/>
      <c r="L475" s="216" t="s">
        <v>6</v>
      </c>
      <c r="M475" s="217"/>
      <c r="N475" s="213">
        <f>TEAMS!$L$39</f>
        <v>0</v>
      </c>
      <c r="O475" s="214"/>
      <c r="P475" s="214"/>
      <c r="Q475" s="214"/>
      <c r="R475" s="214"/>
      <c r="S475" s="214"/>
      <c r="T475" s="214"/>
      <c r="U475" s="214"/>
      <c r="V475" s="214"/>
      <c r="W475" s="214"/>
      <c r="X475" s="215"/>
    </row>
    <row r="476" ht="5.25" customHeight="1" thickTop="1"/>
    <row r="477" spans="1:22" ht="15.75" customHeight="1" thickBot="1">
      <c r="A477" s="23">
        <v>1</v>
      </c>
      <c r="C477" s="218" t="s">
        <v>9</v>
      </c>
      <c r="D477" s="218"/>
      <c r="E477" s="218"/>
      <c r="F477" s="218"/>
      <c r="G477" s="218"/>
      <c r="H477" s="218"/>
      <c r="I477" s="218"/>
      <c r="P477" s="218" t="s">
        <v>9</v>
      </c>
      <c r="Q477" s="218"/>
      <c r="R477" s="218"/>
      <c r="S477" s="218"/>
      <c r="T477" s="218"/>
      <c r="U477" s="218"/>
      <c r="V477" s="218"/>
    </row>
    <row r="478" spans="3:22" ht="30" customHeight="1" thickBot="1" thickTop="1">
      <c r="C478" s="205"/>
      <c r="D478" s="206"/>
      <c r="E478" s="206"/>
      <c r="F478" s="206"/>
      <c r="G478" s="206"/>
      <c r="H478" s="206"/>
      <c r="I478" s="207"/>
      <c r="P478" s="205"/>
      <c r="Q478" s="206"/>
      <c r="R478" s="206"/>
      <c r="S478" s="206"/>
      <c r="T478" s="206"/>
      <c r="U478" s="206"/>
      <c r="V478" s="207"/>
    </row>
    <row r="479" spans="1:24" ht="18.75" customHeight="1" thickTop="1">
      <c r="A479" s="212" t="s">
        <v>10</v>
      </c>
      <c r="B479" s="212"/>
      <c r="C479" s="212"/>
      <c r="D479" s="212"/>
      <c r="E479" s="212"/>
      <c r="F479" s="212"/>
      <c r="G479" s="212"/>
      <c r="H479" s="212"/>
      <c r="I479" s="212"/>
      <c r="J479" s="212"/>
      <c r="K479" s="212"/>
      <c r="N479" s="212" t="s">
        <v>10</v>
      </c>
      <c r="O479" s="212"/>
      <c r="P479" s="212"/>
      <c r="Q479" s="212"/>
      <c r="R479" s="212"/>
      <c r="S479" s="212"/>
      <c r="T479" s="212"/>
      <c r="U479" s="212"/>
      <c r="V479" s="212"/>
      <c r="W479" s="212"/>
      <c r="X479" s="212"/>
    </row>
    <row r="480" ht="3.75" customHeight="1" thickBot="1"/>
    <row r="481" spans="1:24" ht="27.75" customHeight="1" thickBot="1" thickTop="1">
      <c r="A481" s="205"/>
      <c r="B481" s="206"/>
      <c r="C481" s="206"/>
      <c r="D481" s="206"/>
      <c r="E481" s="206"/>
      <c r="F481" s="206"/>
      <c r="G481" s="206"/>
      <c r="H481" s="206"/>
      <c r="I481" s="206"/>
      <c r="J481" s="206"/>
      <c r="K481" s="207"/>
      <c r="L481" s="208">
        <v>21</v>
      </c>
      <c r="M481" s="209"/>
      <c r="N481" s="205"/>
      <c r="O481" s="206"/>
      <c r="P481" s="206"/>
      <c r="Q481" s="206"/>
      <c r="R481" s="206"/>
      <c r="S481" s="206"/>
      <c r="T481" s="206"/>
      <c r="U481" s="206"/>
      <c r="V481" s="206"/>
      <c r="W481" s="206"/>
      <c r="X481" s="207"/>
    </row>
    <row r="482" ht="5.25" customHeight="1" thickTop="1"/>
    <row r="483" spans="1:24" ht="20.25" customHeight="1" thickBot="1">
      <c r="A483" s="210" t="s">
        <v>11</v>
      </c>
      <c r="B483" s="210"/>
      <c r="C483" s="210"/>
      <c r="D483" s="210"/>
      <c r="E483" s="210"/>
      <c r="F483" s="210"/>
      <c r="G483" s="210"/>
      <c r="H483" s="210"/>
      <c r="I483" s="210"/>
      <c r="J483" s="210"/>
      <c r="K483" s="210"/>
      <c r="L483" s="210"/>
      <c r="M483" s="211"/>
      <c r="N483" s="211"/>
      <c r="O483" s="211"/>
      <c r="P483" s="211"/>
      <c r="Q483" s="211"/>
      <c r="R483" s="211"/>
      <c r="S483" s="211"/>
      <c r="T483" s="211"/>
      <c r="U483" s="211"/>
      <c r="V483" s="211"/>
      <c r="W483" s="211"/>
      <c r="X483" s="211"/>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ht="6" customHeight="1"/>
    <row r="486" spans="1:24" ht="15.75">
      <c r="A486" s="229" t="str">
        <f>TEAMS!$D$3</f>
        <v>Tuesday Mens Mufti.</v>
      </c>
      <c r="B486" s="229"/>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row>
    <row r="487" ht="6" customHeight="1"/>
    <row r="488" spans="3: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ht="3" customHeight="1"/>
    <row r="490" spans="3:24" ht="21"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ht="13.5" thickTop="1"/>
    <row r="492" spans="1:24" ht="20.25" customHeight="1" thickBot="1">
      <c r="A492" s="213">
        <f>TEAMS!$N$6</f>
        <v>0</v>
      </c>
      <c r="B492" s="214"/>
      <c r="C492" s="214"/>
      <c r="D492" s="214"/>
      <c r="E492" s="214"/>
      <c r="F492" s="214"/>
      <c r="G492" s="214"/>
      <c r="H492" s="214"/>
      <c r="I492" s="214"/>
      <c r="J492" s="214"/>
      <c r="K492" s="215"/>
      <c r="L492" s="216" t="s">
        <v>3</v>
      </c>
      <c r="M492" s="219"/>
      <c r="N492" s="213">
        <f>TEAMS!$P$6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TEAMS!$N$7</f>
        <v>0</v>
      </c>
      <c r="B494" s="214"/>
      <c r="C494" s="214"/>
      <c r="D494" s="214"/>
      <c r="E494" s="214"/>
      <c r="F494" s="214"/>
      <c r="G494" s="214"/>
      <c r="H494" s="214"/>
      <c r="I494" s="214"/>
      <c r="J494" s="214"/>
      <c r="K494" s="215"/>
      <c r="L494" s="216" t="s">
        <v>4</v>
      </c>
      <c r="M494" s="219"/>
      <c r="N494" s="213">
        <f>TEAMS!$P$7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TEAMS!$N$8</f>
        <v>0</v>
      </c>
      <c r="B496" s="214"/>
      <c r="C496" s="214"/>
      <c r="D496" s="214"/>
      <c r="E496" s="214"/>
      <c r="F496" s="214"/>
      <c r="G496" s="214"/>
      <c r="H496" s="214"/>
      <c r="I496" s="214"/>
      <c r="J496" s="214"/>
      <c r="K496" s="215"/>
      <c r="L496" s="216" t="s">
        <v>5</v>
      </c>
      <c r="M496" s="219"/>
      <c r="N496" s="213">
        <f>TEAMS!$P$8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TEAMS!$N$9</f>
        <v>0</v>
      </c>
      <c r="B498" s="214"/>
      <c r="C498" s="214"/>
      <c r="D498" s="214"/>
      <c r="E498" s="214"/>
      <c r="F498" s="214"/>
      <c r="G498" s="214"/>
      <c r="H498" s="214"/>
      <c r="I498" s="214"/>
      <c r="J498" s="214"/>
      <c r="K498" s="215"/>
      <c r="L498" s="216" t="s">
        <v>6</v>
      </c>
      <c r="M498" s="217"/>
      <c r="N498" s="213">
        <f>TEAMS!$P$9</f>
        <v>0</v>
      </c>
      <c r="O498" s="214"/>
      <c r="P498" s="214"/>
      <c r="Q498" s="214"/>
      <c r="R498" s="214"/>
      <c r="S498" s="214"/>
      <c r="T498" s="214"/>
      <c r="U498" s="214"/>
      <c r="V498" s="214"/>
      <c r="W498" s="214"/>
      <c r="X498" s="215"/>
    </row>
    <row r="499" ht="5.25" customHeight="1" thickTop="1"/>
    <row r="500" spans="1:22" ht="15.75" customHeight="1" thickBot="1">
      <c r="A500" s="23">
        <v>1</v>
      </c>
      <c r="C500" s="218" t="s">
        <v>9</v>
      </c>
      <c r="D500" s="218"/>
      <c r="E500" s="218"/>
      <c r="F500" s="218"/>
      <c r="G500" s="218"/>
      <c r="H500" s="218"/>
      <c r="I500" s="218"/>
      <c r="P500" s="218" t="s">
        <v>9</v>
      </c>
      <c r="Q500" s="218"/>
      <c r="R500" s="218"/>
      <c r="S500" s="218"/>
      <c r="T500" s="218"/>
      <c r="U500" s="218"/>
      <c r="V500" s="218"/>
    </row>
    <row r="501" spans="3:22" ht="30" customHeight="1" thickBot="1" thickTop="1">
      <c r="C501" s="205"/>
      <c r="D501" s="206"/>
      <c r="E501" s="206"/>
      <c r="F501" s="206"/>
      <c r="G501" s="206"/>
      <c r="H501" s="206"/>
      <c r="I501" s="207"/>
      <c r="P501" s="205"/>
      <c r="Q501" s="206"/>
      <c r="R501" s="206"/>
      <c r="S501" s="206"/>
      <c r="T501" s="206"/>
      <c r="U501" s="206"/>
      <c r="V501" s="207"/>
    </row>
    <row r="502" spans="1:24" ht="18.75" customHeight="1" thickTop="1">
      <c r="A502" s="212" t="s">
        <v>10</v>
      </c>
      <c r="B502" s="212"/>
      <c r="C502" s="212"/>
      <c r="D502" s="212"/>
      <c r="E502" s="212"/>
      <c r="F502" s="212"/>
      <c r="G502" s="212"/>
      <c r="H502" s="212"/>
      <c r="I502" s="212"/>
      <c r="J502" s="212"/>
      <c r="K502" s="212"/>
      <c r="N502" s="212" t="s">
        <v>10</v>
      </c>
      <c r="O502" s="212"/>
      <c r="P502" s="212"/>
      <c r="Q502" s="212"/>
      <c r="R502" s="212"/>
      <c r="S502" s="212"/>
      <c r="T502" s="212"/>
      <c r="U502" s="212"/>
      <c r="V502" s="212"/>
      <c r="W502" s="212"/>
      <c r="X502" s="212"/>
    </row>
    <row r="503" ht="3.75" customHeight="1" thickBot="1"/>
    <row r="504" spans="1:24" ht="27.75" customHeight="1" thickBot="1" thickTop="1">
      <c r="A504" s="205"/>
      <c r="B504" s="206"/>
      <c r="C504" s="206"/>
      <c r="D504" s="206"/>
      <c r="E504" s="206"/>
      <c r="F504" s="206"/>
      <c r="G504" s="206"/>
      <c r="H504" s="206"/>
      <c r="I504" s="206"/>
      <c r="J504" s="206"/>
      <c r="K504" s="207"/>
      <c r="L504" s="208">
        <v>22</v>
      </c>
      <c r="M504" s="209"/>
      <c r="N504" s="205"/>
      <c r="O504" s="206"/>
      <c r="P504" s="206"/>
      <c r="Q504" s="206"/>
      <c r="R504" s="206"/>
      <c r="S504" s="206"/>
      <c r="T504" s="206"/>
      <c r="U504" s="206"/>
      <c r="V504" s="206"/>
      <c r="W504" s="206"/>
      <c r="X504" s="207"/>
    </row>
    <row r="505" ht="5.25" customHeight="1" thickTop="1"/>
    <row r="506" spans="1:24" ht="20.25" customHeight="1" thickBot="1">
      <c r="A506" s="210" t="s">
        <v>11</v>
      </c>
      <c r="B506" s="210"/>
      <c r="C506" s="210"/>
      <c r="D506" s="210"/>
      <c r="E506" s="210"/>
      <c r="F506" s="210"/>
      <c r="G506" s="210"/>
      <c r="H506" s="210"/>
      <c r="I506" s="210"/>
      <c r="J506" s="210"/>
      <c r="K506" s="210"/>
      <c r="L506" s="210"/>
      <c r="M506" s="211"/>
      <c r="N506" s="211"/>
      <c r="O506" s="211"/>
      <c r="P506" s="211"/>
      <c r="Q506" s="211"/>
      <c r="R506" s="211"/>
      <c r="S506" s="211"/>
      <c r="T506" s="211"/>
      <c r="U506" s="211"/>
      <c r="V506" s="211"/>
      <c r="W506" s="211"/>
      <c r="X506" s="211"/>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ht="6" customHeight="1"/>
    <row r="509" spans="1:24" ht="15.75">
      <c r="A509" s="229" t="str">
        <f>TEAMS!$D$3</f>
        <v>Tuesday Mens Mufti.</v>
      </c>
      <c r="B509" s="229"/>
      <c r="C509" s="229"/>
      <c r="D509" s="229"/>
      <c r="E509" s="229"/>
      <c r="F509" s="229"/>
      <c r="G509" s="229"/>
      <c r="H509" s="229"/>
      <c r="I509" s="229"/>
      <c r="J509" s="229"/>
      <c r="K509" s="229"/>
      <c r="L509" s="229"/>
      <c r="M509" s="229"/>
      <c r="N509" s="229"/>
      <c r="O509" s="229"/>
      <c r="P509" s="229"/>
      <c r="Q509" s="229"/>
      <c r="R509" s="229"/>
      <c r="S509" s="229"/>
      <c r="T509" s="229"/>
      <c r="U509" s="229"/>
      <c r="V509" s="229"/>
      <c r="W509" s="229"/>
      <c r="X509" s="229"/>
    </row>
    <row r="510" ht="6" customHeight="1"/>
    <row r="511" spans="3: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ht="3" customHeight="1"/>
    <row r="513" spans="3:24" ht="21"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ht="13.5" thickTop="1"/>
    <row r="515" spans="1:24" ht="20.25" customHeight="1" thickBot="1">
      <c r="A515" s="213">
        <f>TEAMS!$N$11</f>
        <v>0</v>
      </c>
      <c r="B515" s="214"/>
      <c r="C515" s="214"/>
      <c r="D515" s="214"/>
      <c r="E515" s="214"/>
      <c r="F515" s="214"/>
      <c r="G515" s="214"/>
      <c r="H515" s="214"/>
      <c r="I515" s="214"/>
      <c r="J515" s="214"/>
      <c r="K515" s="215"/>
      <c r="L515" s="216" t="s">
        <v>3</v>
      </c>
      <c r="M515" s="219"/>
      <c r="N515" s="213">
        <f>TEAMS!$P$11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TEAMS!$N$12</f>
        <v>0</v>
      </c>
      <c r="B517" s="214"/>
      <c r="C517" s="214"/>
      <c r="D517" s="214"/>
      <c r="E517" s="214"/>
      <c r="F517" s="214"/>
      <c r="G517" s="214"/>
      <c r="H517" s="214"/>
      <c r="I517" s="214"/>
      <c r="J517" s="214"/>
      <c r="K517" s="215"/>
      <c r="L517" s="216" t="s">
        <v>4</v>
      </c>
      <c r="M517" s="219"/>
      <c r="N517" s="213">
        <f>TEAMS!$P$12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TEAMS!$N$13</f>
        <v>0</v>
      </c>
      <c r="B519" s="214"/>
      <c r="C519" s="214"/>
      <c r="D519" s="214"/>
      <c r="E519" s="214"/>
      <c r="F519" s="214"/>
      <c r="G519" s="214"/>
      <c r="H519" s="214"/>
      <c r="I519" s="214"/>
      <c r="J519" s="214"/>
      <c r="K519" s="215"/>
      <c r="L519" s="216" t="s">
        <v>5</v>
      </c>
      <c r="M519" s="219"/>
      <c r="N519" s="213">
        <f>TEAMS!$P$13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TEAMS!$N$14</f>
        <v>0</v>
      </c>
      <c r="B521" s="214"/>
      <c r="C521" s="214"/>
      <c r="D521" s="214"/>
      <c r="E521" s="214"/>
      <c r="F521" s="214"/>
      <c r="G521" s="214"/>
      <c r="H521" s="214"/>
      <c r="I521" s="214"/>
      <c r="J521" s="214"/>
      <c r="K521" s="215"/>
      <c r="L521" s="216" t="s">
        <v>6</v>
      </c>
      <c r="M521" s="217"/>
      <c r="N521" s="213">
        <f>TEAMS!$P$14</f>
        <v>0</v>
      </c>
      <c r="O521" s="214"/>
      <c r="P521" s="214"/>
      <c r="Q521" s="214"/>
      <c r="R521" s="214"/>
      <c r="S521" s="214"/>
      <c r="T521" s="214"/>
      <c r="U521" s="214"/>
      <c r="V521" s="214"/>
      <c r="W521" s="214"/>
      <c r="X521" s="215"/>
    </row>
    <row r="522" ht="5.25" customHeight="1" thickTop="1"/>
    <row r="523" spans="1:22" ht="15.75" customHeight="1" thickBot="1">
      <c r="A523" s="23">
        <v>1</v>
      </c>
      <c r="C523" s="218" t="s">
        <v>9</v>
      </c>
      <c r="D523" s="218"/>
      <c r="E523" s="218"/>
      <c r="F523" s="218"/>
      <c r="G523" s="218"/>
      <c r="H523" s="218"/>
      <c r="I523" s="218"/>
      <c r="P523" s="218" t="s">
        <v>9</v>
      </c>
      <c r="Q523" s="218"/>
      <c r="R523" s="218"/>
      <c r="S523" s="218"/>
      <c r="T523" s="218"/>
      <c r="U523" s="218"/>
      <c r="V523" s="218"/>
    </row>
    <row r="524" spans="3:22" ht="30" customHeight="1" thickBot="1" thickTop="1">
      <c r="C524" s="205"/>
      <c r="D524" s="206"/>
      <c r="E524" s="206"/>
      <c r="F524" s="206"/>
      <c r="G524" s="206"/>
      <c r="H524" s="206"/>
      <c r="I524" s="207"/>
      <c r="P524" s="205"/>
      <c r="Q524" s="206"/>
      <c r="R524" s="206"/>
      <c r="S524" s="206"/>
      <c r="T524" s="206"/>
      <c r="U524" s="206"/>
      <c r="V524" s="207"/>
    </row>
    <row r="525" spans="1:24" ht="18.75" customHeight="1" thickTop="1">
      <c r="A525" s="212" t="s">
        <v>10</v>
      </c>
      <c r="B525" s="212"/>
      <c r="C525" s="212"/>
      <c r="D525" s="212"/>
      <c r="E525" s="212"/>
      <c r="F525" s="212"/>
      <c r="G525" s="212"/>
      <c r="H525" s="212"/>
      <c r="I525" s="212"/>
      <c r="J525" s="212"/>
      <c r="K525" s="212"/>
      <c r="N525" s="212" t="s">
        <v>10</v>
      </c>
      <c r="O525" s="212"/>
      <c r="P525" s="212"/>
      <c r="Q525" s="212"/>
      <c r="R525" s="212"/>
      <c r="S525" s="212"/>
      <c r="T525" s="212"/>
      <c r="U525" s="212"/>
      <c r="V525" s="212"/>
      <c r="W525" s="212"/>
      <c r="X525" s="212"/>
    </row>
    <row r="526" ht="3.75" customHeight="1" thickBot="1"/>
    <row r="527" spans="1:24" ht="27.75" customHeight="1" thickBot="1" thickTop="1">
      <c r="A527" s="205"/>
      <c r="B527" s="206"/>
      <c r="C527" s="206"/>
      <c r="D527" s="206"/>
      <c r="E527" s="206"/>
      <c r="F527" s="206"/>
      <c r="G527" s="206"/>
      <c r="H527" s="206"/>
      <c r="I527" s="206"/>
      <c r="J527" s="206"/>
      <c r="K527" s="207"/>
      <c r="L527" s="208">
        <v>23</v>
      </c>
      <c r="M527" s="209"/>
      <c r="N527" s="205"/>
      <c r="O527" s="206"/>
      <c r="P527" s="206"/>
      <c r="Q527" s="206"/>
      <c r="R527" s="206"/>
      <c r="S527" s="206"/>
      <c r="T527" s="206"/>
      <c r="U527" s="206"/>
      <c r="V527" s="206"/>
      <c r="W527" s="206"/>
      <c r="X527" s="207"/>
    </row>
    <row r="528" ht="5.25" customHeight="1" thickTop="1"/>
    <row r="529" spans="1:24" ht="20.25" customHeight="1" thickBot="1">
      <c r="A529" s="210" t="s">
        <v>11</v>
      </c>
      <c r="B529" s="210"/>
      <c r="C529" s="210"/>
      <c r="D529" s="210"/>
      <c r="E529" s="210"/>
      <c r="F529" s="210"/>
      <c r="G529" s="210"/>
      <c r="H529" s="210"/>
      <c r="I529" s="210"/>
      <c r="J529" s="210"/>
      <c r="K529" s="210"/>
      <c r="L529" s="210"/>
      <c r="M529" s="211"/>
      <c r="N529" s="211"/>
      <c r="O529" s="211"/>
      <c r="P529" s="211"/>
      <c r="Q529" s="211"/>
      <c r="R529" s="211"/>
      <c r="S529" s="211"/>
      <c r="T529" s="211"/>
      <c r="U529" s="211"/>
      <c r="V529" s="211"/>
      <c r="W529" s="211"/>
      <c r="X529" s="211"/>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ht="6" customHeight="1"/>
    <row r="532" spans="1:24" ht="15.75">
      <c r="A532" s="229" t="str">
        <f>TEAMS!$D$3</f>
        <v>Tuesday Mens Mufti.</v>
      </c>
      <c r="B532" s="229"/>
      <c r="C532" s="229"/>
      <c r="D532" s="229"/>
      <c r="E532" s="229"/>
      <c r="F532" s="229"/>
      <c r="G532" s="229"/>
      <c r="H532" s="229"/>
      <c r="I532" s="229"/>
      <c r="J532" s="229"/>
      <c r="K532" s="229"/>
      <c r="L532" s="229"/>
      <c r="M532" s="229"/>
      <c r="N532" s="229"/>
      <c r="O532" s="229"/>
      <c r="P532" s="229"/>
      <c r="Q532" s="229"/>
      <c r="R532" s="229"/>
      <c r="S532" s="229"/>
      <c r="T532" s="229"/>
      <c r="U532" s="229"/>
      <c r="V532" s="229"/>
      <c r="W532" s="229"/>
      <c r="X532" s="229"/>
    </row>
    <row r="533" ht="6" customHeight="1"/>
    <row r="534" spans="3: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ht="3" customHeight="1"/>
    <row r="536" spans="3:24" ht="21"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ht="13.5" thickTop="1"/>
    <row r="538" spans="1:24" ht="20.25" customHeight="1" thickBot="1">
      <c r="A538" s="213">
        <f>TEAMS!$N$16</f>
        <v>0</v>
      </c>
      <c r="B538" s="214"/>
      <c r="C538" s="214"/>
      <c r="D538" s="214"/>
      <c r="E538" s="214"/>
      <c r="F538" s="214"/>
      <c r="G538" s="214"/>
      <c r="H538" s="214"/>
      <c r="I538" s="214"/>
      <c r="J538" s="214"/>
      <c r="K538" s="215"/>
      <c r="L538" s="216" t="s">
        <v>3</v>
      </c>
      <c r="M538" s="219"/>
      <c r="N538" s="213">
        <f>TEAMS!$P$16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TEAMS!$N$17</f>
        <v>0</v>
      </c>
      <c r="B540" s="214"/>
      <c r="C540" s="214"/>
      <c r="D540" s="214"/>
      <c r="E540" s="214"/>
      <c r="F540" s="214"/>
      <c r="G540" s="214"/>
      <c r="H540" s="214"/>
      <c r="I540" s="214"/>
      <c r="J540" s="214"/>
      <c r="K540" s="215"/>
      <c r="L540" s="216" t="s">
        <v>4</v>
      </c>
      <c r="M540" s="219"/>
      <c r="N540" s="213">
        <f>TEAMS!$P$17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TEAMS!$N$18</f>
        <v>0</v>
      </c>
      <c r="B542" s="214"/>
      <c r="C542" s="214"/>
      <c r="D542" s="214"/>
      <c r="E542" s="214"/>
      <c r="F542" s="214"/>
      <c r="G542" s="214"/>
      <c r="H542" s="214"/>
      <c r="I542" s="214"/>
      <c r="J542" s="214"/>
      <c r="K542" s="215"/>
      <c r="L542" s="216" t="s">
        <v>5</v>
      </c>
      <c r="M542" s="219"/>
      <c r="N542" s="213">
        <f>TEAMS!$P$18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TEAMS!$N$19</f>
        <v>0</v>
      </c>
      <c r="B544" s="214"/>
      <c r="C544" s="214"/>
      <c r="D544" s="214"/>
      <c r="E544" s="214"/>
      <c r="F544" s="214"/>
      <c r="G544" s="214"/>
      <c r="H544" s="214"/>
      <c r="I544" s="214"/>
      <c r="J544" s="214"/>
      <c r="K544" s="215"/>
      <c r="L544" s="216" t="s">
        <v>6</v>
      </c>
      <c r="M544" s="217"/>
      <c r="N544" s="213">
        <f>TEAMS!$P$19</f>
        <v>0</v>
      </c>
      <c r="O544" s="214"/>
      <c r="P544" s="214"/>
      <c r="Q544" s="214"/>
      <c r="R544" s="214"/>
      <c r="S544" s="214"/>
      <c r="T544" s="214"/>
      <c r="U544" s="214"/>
      <c r="V544" s="214"/>
      <c r="W544" s="214"/>
      <c r="X544" s="215"/>
    </row>
    <row r="545" ht="5.25" customHeight="1" thickTop="1"/>
    <row r="546" spans="1:22" ht="15.75" customHeight="1" thickBot="1">
      <c r="A546" s="23">
        <v>1</v>
      </c>
      <c r="C546" s="218" t="s">
        <v>9</v>
      </c>
      <c r="D546" s="218"/>
      <c r="E546" s="218"/>
      <c r="F546" s="218"/>
      <c r="G546" s="218"/>
      <c r="H546" s="218"/>
      <c r="I546" s="218"/>
      <c r="P546" s="218" t="s">
        <v>9</v>
      </c>
      <c r="Q546" s="218"/>
      <c r="R546" s="218"/>
      <c r="S546" s="218"/>
      <c r="T546" s="218"/>
      <c r="U546" s="218"/>
      <c r="V546" s="218"/>
    </row>
    <row r="547" spans="3:22" ht="30" customHeight="1" thickBot="1" thickTop="1">
      <c r="C547" s="205"/>
      <c r="D547" s="206"/>
      <c r="E547" s="206"/>
      <c r="F547" s="206"/>
      <c r="G547" s="206"/>
      <c r="H547" s="206"/>
      <c r="I547" s="207"/>
      <c r="P547" s="205"/>
      <c r="Q547" s="206"/>
      <c r="R547" s="206"/>
      <c r="S547" s="206"/>
      <c r="T547" s="206"/>
      <c r="U547" s="206"/>
      <c r="V547" s="207"/>
    </row>
    <row r="548" spans="1:24" ht="18.75" customHeight="1" thickTop="1">
      <c r="A548" s="212" t="s">
        <v>10</v>
      </c>
      <c r="B548" s="212"/>
      <c r="C548" s="212"/>
      <c r="D548" s="212"/>
      <c r="E548" s="212"/>
      <c r="F548" s="212"/>
      <c r="G548" s="212"/>
      <c r="H548" s="212"/>
      <c r="I548" s="212"/>
      <c r="J548" s="212"/>
      <c r="K548" s="212"/>
      <c r="N548" s="212" t="s">
        <v>10</v>
      </c>
      <c r="O548" s="212"/>
      <c r="P548" s="212"/>
      <c r="Q548" s="212"/>
      <c r="R548" s="212"/>
      <c r="S548" s="212"/>
      <c r="T548" s="212"/>
      <c r="U548" s="212"/>
      <c r="V548" s="212"/>
      <c r="W548" s="212"/>
      <c r="X548" s="212"/>
    </row>
    <row r="549" ht="3.75" customHeight="1" thickBot="1"/>
    <row r="550" spans="1:24" ht="27.75" customHeight="1" thickBot="1" thickTop="1">
      <c r="A550" s="205"/>
      <c r="B550" s="206"/>
      <c r="C550" s="206"/>
      <c r="D550" s="206"/>
      <c r="E550" s="206"/>
      <c r="F550" s="206"/>
      <c r="G550" s="206"/>
      <c r="H550" s="206"/>
      <c r="I550" s="206"/>
      <c r="J550" s="206"/>
      <c r="K550" s="207"/>
      <c r="L550" s="208">
        <v>24</v>
      </c>
      <c r="M550" s="209"/>
      <c r="N550" s="205"/>
      <c r="O550" s="206"/>
      <c r="P550" s="206"/>
      <c r="Q550" s="206"/>
      <c r="R550" s="206"/>
      <c r="S550" s="206"/>
      <c r="T550" s="206"/>
      <c r="U550" s="206"/>
      <c r="V550" s="206"/>
      <c r="W550" s="206"/>
      <c r="X550" s="207"/>
    </row>
    <row r="551" ht="5.25" customHeight="1" thickTop="1"/>
    <row r="552" spans="1:24" ht="20.25" customHeight="1" thickBot="1">
      <c r="A552" s="210" t="s">
        <v>11</v>
      </c>
      <c r="B552" s="210"/>
      <c r="C552" s="210"/>
      <c r="D552" s="210"/>
      <c r="E552" s="210"/>
      <c r="F552" s="210"/>
      <c r="G552" s="210"/>
      <c r="H552" s="210"/>
      <c r="I552" s="210"/>
      <c r="J552" s="210"/>
      <c r="K552" s="210"/>
      <c r="L552" s="210"/>
      <c r="M552" s="211"/>
      <c r="N552" s="211"/>
      <c r="O552" s="211"/>
      <c r="P552" s="211"/>
      <c r="Q552" s="211"/>
      <c r="R552" s="211"/>
      <c r="S552" s="211"/>
      <c r="T552" s="211"/>
      <c r="U552" s="211"/>
      <c r="V552" s="211"/>
      <c r="W552" s="211"/>
      <c r="X552" s="211"/>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ht="6" customHeight="1"/>
    <row r="555" spans="1:24" ht="15.75">
      <c r="A555" s="229" t="str">
        <f>TEAMS!$D$3</f>
        <v>Tuesday Mens Mufti.</v>
      </c>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row>
    <row r="556" ht="6" customHeight="1"/>
    <row r="557" spans="3: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ht="3" customHeight="1"/>
    <row r="559" spans="3:24" ht="21"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ht="13.5" thickTop="1"/>
    <row r="561" spans="1:24" ht="20.25" customHeight="1" thickBot="1">
      <c r="A561" s="213">
        <f>TEAMS!$N$21</f>
        <v>0</v>
      </c>
      <c r="B561" s="214"/>
      <c r="C561" s="214"/>
      <c r="D561" s="214"/>
      <c r="E561" s="214"/>
      <c r="F561" s="214"/>
      <c r="G561" s="214"/>
      <c r="H561" s="214"/>
      <c r="I561" s="214"/>
      <c r="J561" s="214"/>
      <c r="K561" s="215"/>
      <c r="L561" s="216" t="s">
        <v>3</v>
      </c>
      <c r="M561" s="219"/>
      <c r="N561" s="213">
        <f>TEAMS!$P$21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TEAMS!$N$22</f>
        <v>0</v>
      </c>
      <c r="B563" s="214"/>
      <c r="C563" s="214"/>
      <c r="D563" s="214"/>
      <c r="E563" s="214"/>
      <c r="F563" s="214"/>
      <c r="G563" s="214"/>
      <c r="H563" s="214"/>
      <c r="I563" s="214"/>
      <c r="J563" s="214"/>
      <c r="K563" s="215"/>
      <c r="L563" s="216" t="s">
        <v>4</v>
      </c>
      <c r="M563" s="219"/>
      <c r="N563" s="213">
        <f>TEAMS!$P$22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TEAMS!$N$23</f>
        <v>0</v>
      </c>
      <c r="B565" s="214"/>
      <c r="C565" s="214"/>
      <c r="D565" s="214"/>
      <c r="E565" s="214"/>
      <c r="F565" s="214"/>
      <c r="G565" s="214"/>
      <c r="H565" s="214"/>
      <c r="I565" s="214"/>
      <c r="J565" s="214"/>
      <c r="K565" s="215"/>
      <c r="L565" s="216" t="s">
        <v>5</v>
      </c>
      <c r="M565" s="219"/>
      <c r="N565" s="213">
        <f>TEAMS!$P$23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TEAMS!$N$24</f>
        <v>0</v>
      </c>
      <c r="B567" s="214"/>
      <c r="C567" s="214"/>
      <c r="D567" s="214"/>
      <c r="E567" s="214"/>
      <c r="F567" s="214"/>
      <c r="G567" s="214"/>
      <c r="H567" s="214"/>
      <c r="I567" s="214"/>
      <c r="J567" s="214"/>
      <c r="K567" s="215"/>
      <c r="L567" s="216" t="s">
        <v>6</v>
      </c>
      <c r="M567" s="217"/>
      <c r="N567" s="213">
        <f>TEAMS!$P$24</f>
        <v>0</v>
      </c>
      <c r="O567" s="214"/>
      <c r="P567" s="214"/>
      <c r="Q567" s="214"/>
      <c r="R567" s="214"/>
      <c r="S567" s="214"/>
      <c r="T567" s="214"/>
      <c r="U567" s="214"/>
      <c r="V567" s="214"/>
      <c r="W567" s="214"/>
      <c r="X567" s="215"/>
    </row>
    <row r="568" ht="5.25" customHeight="1" thickTop="1"/>
    <row r="569" spans="1:22" ht="15.75" customHeight="1" thickBot="1">
      <c r="A569" s="23">
        <v>1</v>
      </c>
      <c r="C569" s="218" t="s">
        <v>9</v>
      </c>
      <c r="D569" s="218"/>
      <c r="E569" s="218"/>
      <c r="F569" s="218"/>
      <c r="G569" s="218"/>
      <c r="H569" s="218"/>
      <c r="I569" s="218"/>
      <c r="P569" s="218" t="s">
        <v>9</v>
      </c>
      <c r="Q569" s="218"/>
      <c r="R569" s="218"/>
      <c r="S569" s="218"/>
      <c r="T569" s="218"/>
      <c r="U569" s="218"/>
      <c r="V569" s="218"/>
    </row>
    <row r="570" spans="3:22" ht="30" customHeight="1" thickBot="1" thickTop="1">
      <c r="C570" s="205"/>
      <c r="D570" s="206"/>
      <c r="E570" s="206"/>
      <c r="F570" s="206"/>
      <c r="G570" s="206"/>
      <c r="H570" s="206"/>
      <c r="I570" s="207"/>
      <c r="P570" s="205"/>
      <c r="Q570" s="206"/>
      <c r="R570" s="206"/>
      <c r="S570" s="206"/>
      <c r="T570" s="206"/>
      <c r="U570" s="206"/>
      <c r="V570" s="207"/>
    </row>
    <row r="571" spans="1:24" ht="18.75" customHeight="1" thickTop="1">
      <c r="A571" s="212" t="s">
        <v>10</v>
      </c>
      <c r="B571" s="212"/>
      <c r="C571" s="212"/>
      <c r="D571" s="212"/>
      <c r="E571" s="212"/>
      <c r="F571" s="212"/>
      <c r="G571" s="212"/>
      <c r="H571" s="212"/>
      <c r="I571" s="212"/>
      <c r="J571" s="212"/>
      <c r="K571" s="212"/>
      <c r="N571" s="212" t="s">
        <v>10</v>
      </c>
      <c r="O571" s="212"/>
      <c r="P571" s="212"/>
      <c r="Q571" s="212"/>
      <c r="R571" s="212"/>
      <c r="S571" s="212"/>
      <c r="T571" s="212"/>
      <c r="U571" s="212"/>
      <c r="V571" s="212"/>
      <c r="W571" s="212"/>
      <c r="X571" s="212"/>
    </row>
    <row r="572" ht="3.75" customHeight="1" thickBot="1"/>
    <row r="573" spans="1:24" ht="27.75" customHeight="1" thickBot="1" thickTop="1">
      <c r="A573" s="205"/>
      <c r="B573" s="206"/>
      <c r="C573" s="206"/>
      <c r="D573" s="206"/>
      <c r="E573" s="206"/>
      <c r="F573" s="206"/>
      <c r="G573" s="206"/>
      <c r="H573" s="206"/>
      <c r="I573" s="206"/>
      <c r="J573" s="206"/>
      <c r="K573" s="207"/>
      <c r="L573" s="208">
        <v>25</v>
      </c>
      <c r="M573" s="209"/>
      <c r="N573" s="205"/>
      <c r="O573" s="206"/>
      <c r="P573" s="206"/>
      <c r="Q573" s="206"/>
      <c r="R573" s="206"/>
      <c r="S573" s="206"/>
      <c r="T573" s="206"/>
      <c r="U573" s="206"/>
      <c r="V573" s="206"/>
      <c r="W573" s="206"/>
      <c r="X573" s="207"/>
    </row>
    <row r="574" ht="5.25" customHeight="1" thickTop="1"/>
    <row r="575" spans="1:24" ht="20.25" customHeight="1" thickBot="1">
      <c r="A575" s="210" t="s">
        <v>11</v>
      </c>
      <c r="B575" s="210"/>
      <c r="C575" s="210"/>
      <c r="D575" s="210"/>
      <c r="E575" s="210"/>
      <c r="F575" s="210"/>
      <c r="G575" s="210"/>
      <c r="H575" s="210"/>
      <c r="I575" s="210"/>
      <c r="J575" s="210"/>
      <c r="K575" s="210"/>
      <c r="L575" s="210"/>
      <c r="M575" s="211"/>
      <c r="N575" s="211"/>
      <c r="O575" s="211"/>
      <c r="P575" s="211"/>
      <c r="Q575" s="211"/>
      <c r="R575" s="211"/>
      <c r="S575" s="211"/>
      <c r="T575" s="211"/>
      <c r="U575" s="211"/>
      <c r="V575" s="211"/>
      <c r="W575" s="211"/>
      <c r="X575" s="211"/>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ht="6" customHeight="1"/>
    <row r="578" spans="1:24" ht="15.75">
      <c r="A578" s="229" t="str">
        <f>TEAMS!$D$3</f>
        <v>Tuesday Mens Mufti.</v>
      </c>
      <c r="B578" s="229"/>
      <c r="C578" s="229"/>
      <c r="D578" s="229"/>
      <c r="E578" s="229"/>
      <c r="F578" s="229"/>
      <c r="G578" s="229"/>
      <c r="H578" s="229"/>
      <c r="I578" s="229"/>
      <c r="J578" s="229"/>
      <c r="K578" s="229"/>
      <c r="L578" s="229"/>
      <c r="M578" s="229"/>
      <c r="N578" s="229"/>
      <c r="O578" s="229"/>
      <c r="P578" s="229"/>
      <c r="Q578" s="229"/>
      <c r="R578" s="229"/>
      <c r="S578" s="229"/>
      <c r="T578" s="229"/>
      <c r="U578" s="229"/>
      <c r="V578" s="229"/>
      <c r="W578" s="229"/>
      <c r="X578" s="229"/>
    </row>
    <row r="579" ht="6" customHeight="1"/>
    <row r="580" spans="3: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ht="3" customHeight="1"/>
    <row r="582" spans="3:24" ht="21"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ht="13.5" thickTop="1"/>
    <row r="584" spans="1:24" ht="20.25" customHeight="1" thickBot="1">
      <c r="A584" s="213">
        <f>TEAMS!$N$26</f>
        <v>0</v>
      </c>
      <c r="B584" s="214"/>
      <c r="C584" s="214"/>
      <c r="D584" s="214"/>
      <c r="E584" s="214"/>
      <c r="F584" s="214"/>
      <c r="G584" s="214"/>
      <c r="H584" s="214"/>
      <c r="I584" s="214"/>
      <c r="J584" s="214"/>
      <c r="K584" s="215"/>
      <c r="L584" s="216" t="s">
        <v>3</v>
      </c>
      <c r="M584" s="219"/>
      <c r="N584" s="213">
        <f>TEAMS!$P$26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TEAMS!$N$27</f>
        <v>0</v>
      </c>
      <c r="B586" s="214"/>
      <c r="C586" s="214"/>
      <c r="D586" s="214"/>
      <c r="E586" s="214"/>
      <c r="F586" s="214"/>
      <c r="G586" s="214"/>
      <c r="H586" s="214"/>
      <c r="I586" s="214"/>
      <c r="J586" s="214"/>
      <c r="K586" s="215"/>
      <c r="L586" s="216" t="s">
        <v>4</v>
      </c>
      <c r="M586" s="219"/>
      <c r="N586" s="213">
        <f>TEAMS!$P$27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TEAMS!$N$28</f>
        <v>0</v>
      </c>
      <c r="B588" s="214"/>
      <c r="C588" s="214"/>
      <c r="D588" s="214"/>
      <c r="E588" s="214"/>
      <c r="F588" s="214"/>
      <c r="G588" s="214"/>
      <c r="H588" s="214"/>
      <c r="I588" s="214"/>
      <c r="J588" s="214"/>
      <c r="K588" s="215"/>
      <c r="L588" s="216" t="s">
        <v>5</v>
      </c>
      <c r="M588" s="219"/>
      <c r="N588" s="213">
        <f>TEAMS!$P$28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TEAMS!$N$29</f>
        <v>0</v>
      </c>
      <c r="B590" s="214"/>
      <c r="C590" s="214"/>
      <c r="D590" s="214"/>
      <c r="E590" s="214"/>
      <c r="F590" s="214"/>
      <c r="G590" s="214"/>
      <c r="H590" s="214"/>
      <c r="I590" s="214"/>
      <c r="J590" s="214"/>
      <c r="K590" s="215"/>
      <c r="L590" s="216" t="s">
        <v>6</v>
      </c>
      <c r="M590" s="217"/>
      <c r="N590" s="213">
        <f>TEAMS!$P$29</f>
        <v>0</v>
      </c>
      <c r="O590" s="214"/>
      <c r="P590" s="214"/>
      <c r="Q590" s="214"/>
      <c r="R590" s="214"/>
      <c r="S590" s="214"/>
      <c r="T590" s="214"/>
      <c r="U590" s="214"/>
      <c r="V590" s="214"/>
      <c r="W590" s="214"/>
      <c r="X590" s="215"/>
    </row>
    <row r="591" ht="5.25" customHeight="1" thickTop="1"/>
    <row r="592" spans="1:22" ht="15.75" customHeight="1" thickBot="1">
      <c r="A592" s="23">
        <v>1</v>
      </c>
      <c r="C592" s="218" t="s">
        <v>9</v>
      </c>
      <c r="D592" s="218"/>
      <c r="E592" s="218"/>
      <c r="F592" s="218"/>
      <c r="G592" s="218"/>
      <c r="H592" s="218"/>
      <c r="I592" s="218"/>
      <c r="P592" s="218" t="s">
        <v>9</v>
      </c>
      <c r="Q592" s="218"/>
      <c r="R592" s="218"/>
      <c r="S592" s="218"/>
      <c r="T592" s="218"/>
      <c r="U592" s="218"/>
      <c r="V592" s="218"/>
    </row>
    <row r="593" spans="3:22" ht="30" customHeight="1" thickBot="1" thickTop="1">
      <c r="C593" s="205"/>
      <c r="D593" s="206"/>
      <c r="E593" s="206"/>
      <c r="F593" s="206"/>
      <c r="G593" s="206"/>
      <c r="H593" s="206"/>
      <c r="I593" s="207"/>
      <c r="P593" s="205"/>
      <c r="Q593" s="206"/>
      <c r="R593" s="206"/>
      <c r="S593" s="206"/>
      <c r="T593" s="206"/>
      <c r="U593" s="206"/>
      <c r="V593" s="207"/>
    </row>
    <row r="594" spans="1:24" ht="18.75" customHeight="1" thickTop="1">
      <c r="A594" s="212" t="s">
        <v>10</v>
      </c>
      <c r="B594" s="212"/>
      <c r="C594" s="212"/>
      <c r="D594" s="212"/>
      <c r="E594" s="212"/>
      <c r="F594" s="212"/>
      <c r="G594" s="212"/>
      <c r="H594" s="212"/>
      <c r="I594" s="212"/>
      <c r="J594" s="212"/>
      <c r="K594" s="212"/>
      <c r="N594" s="212" t="s">
        <v>10</v>
      </c>
      <c r="O594" s="212"/>
      <c r="P594" s="212"/>
      <c r="Q594" s="212"/>
      <c r="R594" s="212"/>
      <c r="S594" s="212"/>
      <c r="T594" s="212"/>
      <c r="U594" s="212"/>
      <c r="V594" s="212"/>
      <c r="W594" s="212"/>
      <c r="X594" s="212"/>
    </row>
    <row r="595" ht="3.75" customHeight="1" thickBot="1"/>
    <row r="596" spans="1:24" ht="27.75" customHeight="1" thickBot="1" thickTop="1">
      <c r="A596" s="205"/>
      <c r="B596" s="206"/>
      <c r="C596" s="206"/>
      <c r="D596" s="206"/>
      <c r="E596" s="206"/>
      <c r="F596" s="206"/>
      <c r="G596" s="206"/>
      <c r="H596" s="206"/>
      <c r="I596" s="206"/>
      <c r="J596" s="206"/>
      <c r="K596" s="207"/>
      <c r="L596" s="208">
        <v>26</v>
      </c>
      <c r="M596" s="209"/>
      <c r="N596" s="205"/>
      <c r="O596" s="206"/>
      <c r="P596" s="206"/>
      <c r="Q596" s="206"/>
      <c r="R596" s="206"/>
      <c r="S596" s="206"/>
      <c r="T596" s="206"/>
      <c r="U596" s="206"/>
      <c r="V596" s="206"/>
      <c r="W596" s="206"/>
      <c r="X596" s="207"/>
    </row>
    <row r="597" ht="5.25" customHeight="1" thickTop="1"/>
    <row r="598" spans="1:24" ht="20.25" customHeight="1" thickBot="1">
      <c r="A598" s="210" t="s">
        <v>11</v>
      </c>
      <c r="B598" s="210"/>
      <c r="C598" s="210"/>
      <c r="D598" s="210"/>
      <c r="E598" s="210"/>
      <c r="F598" s="210"/>
      <c r="G598" s="210"/>
      <c r="H598" s="210"/>
      <c r="I598" s="210"/>
      <c r="J598" s="210"/>
      <c r="K598" s="210"/>
      <c r="L598" s="210"/>
      <c r="M598" s="211"/>
      <c r="N598" s="211"/>
      <c r="O598" s="211"/>
      <c r="P598" s="211"/>
      <c r="Q598" s="211"/>
      <c r="R598" s="211"/>
      <c r="S598" s="211"/>
      <c r="T598" s="211"/>
      <c r="U598" s="211"/>
      <c r="V598" s="211"/>
      <c r="W598" s="211"/>
      <c r="X598" s="211"/>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ht="6" customHeight="1"/>
    <row r="601" spans="1:24" ht="15.75">
      <c r="A601" s="229" t="str">
        <f>TEAMS!$D$3</f>
        <v>Tuesday Mens Mufti.</v>
      </c>
      <c r="B601" s="229"/>
      <c r="C601" s="229"/>
      <c r="D601" s="229"/>
      <c r="E601" s="229"/>
      <c r="F601" s="229"/>
      <c r="G601" s="229"/>
      <c r="H601" s="229"/>
      <c r="I601" s="229"/>
      <c r="J601" s="229"/>
      <c r="K601" s="229"/>
      <c r="L601" s="229"/>
      <c r="M601" s="229"/>
      <c r="N601" s="229"/>
      <c r="O601" s="229"/>
      <c r="P601" s="229"/>
      <c r="Q601" s="229"/>
      <c r="R601" s="229"/>
      <c r="S601" s="229"/>
      <c r="T601" s="229"/>
      <c r="U601" s="229"/>
      <c r="V601" s="229"/>
      <c r="W601" s="229"/>
      <c r="X601" s="229"/>
    </row>
    <row r="602" ht="6" customHeight="1"/>
    <row r="603" spans="3: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ht="3" customHeight="1"/>
    <row r="605" spans="3:24" ht="21"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ht="13.5" thickTop="1"/>
    <row r="607" spans="1:24" ht="20.25" customHeight="1" thickBot="1">
      <c r="A607" s="213">
        <f>TEAMS!$N$31</f>
        <v>0</v>
      </c>
      <c r="B607" s="214"/>
      <c r="C607" s="214"/>
      <c r="D607" s="214"/>
      <c r="E607" s="214"/>
      <c r="F607" s="214"/>
      <c r="G607" s="214"/>
      <c r="H607" s="214"/>
      <c r="I607" s="214"/>
      <c r="J607" s="214"/>
      <c r="K607" s="215"/>
      <c r="L607" s="216" t="s">
        <v>3</v>
      </c>
      <c r="M607" s="219"/>
      <c r="N607" s="213">
        <f>TEAMS!$P$31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TEAMS!$N$32</f>
        <v>0</v>
      </c>
      <c r="B609" s="214"/>
      <c r="C609" s="214"/>
      <c r="D609" s="214"/>
      <c r="E609" s="214"/>
      <c r="F609" s="214"/>
      <c r="G609" s="214"/>
      <c r="H609" s="214"/>
      <c r="I609" s="214"/>
      <c r="J609" s="214"/>
      <c r="K609" s="215"/>
      <c r="L609" s="216" t="s">
        <v>4</v>
      </c>
      <c r="M609" s="219"/>
      <c r="N609" s="213">
        <f>TEAMS!$P$32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TEAMS!$N$33</f>
        <v>0</v>
      </c>
      <c r="B611" s="214"/>
      <c r="C611" s="214"/>
      <c r="D611" s="214"/>
      <c r="E611" s="214"/>
      <c r="F611" s="214"/>
      <c r="G611" s="214"/>
      <c r="H611" s="214"/>
      <c r="I611" s="214"/>
      <c r="J611" s="214"/>
      <c r="K611" s="215"/>
      <c r="L611" s="216" t="s">
        <v>5</v>
      </c>
      <c r="M611" s="219"/>
      <c r="N611" s="213">
        <f>TEAMS!$P$33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TEAMS!$N$34</f>
        <v>0</v>
      </c>
      <c r="B613" s="214"/>
      <c r="C613" s="214"/>
      <c r="D613" s="214"/>
      <c r="E613" s="214"/>
      <c r="F613" s="214"/>
      <c r="G613" s="214"/>
      <c r="H613" s="214"/>
      <c r="I613" s="214"/>
      <c r="J613" s="214"/>
      <c r="K613" s="215"/>
      <c r="L613" s="216" t="s">
        <v>6</v>
      </c>
      <c r="M613" s="217"/>
      <c r="N613" s="213">
        <f>TEAMS!$P$34</f>
        <v>0</v>
      </c>
      <c r="O613" s="214"/>
      <c r="P613" s="214"/>
      <c r="Q613" s="214"/>
      <c r="R613" s="214"/>
      <c r="S613" s="214"/>
      <c r="T613" s="214"/>
      <c r="U613" s="214"/>
      <c r="V613" s="214"/>
      <c r="W613" s="214"/>
      <c r="X613" s="215"/>
    </row>
    <row r="614" ht="5.25" customHeight="1" thickTop="1"/>
    <row r="615" spans="1:22" ht="15.75" customHeight="1" thickBot="1">
      <c r="A615" s="23">
        <v>1</v>
      </c>
      <c r="C615" s="218" t="s">
        <v>9</v>
      </c>
      <c r="D615" s="218"/>
      <c r="E615" s="218"/>
      <c r="F615" s="218"/>
      <c r="G615" s="218"/>
      <c r="H615" s="218"/>
      <c r="I615" s="218"/>
      <c r="P615" s="218" t="s">
        <v>9</v>
      </c>
      <c r="Q615" s="218"/>
      <c r="R615" s="218"/>
      <c r="S615" s="218"/>
      <c r="T615" s="218"/>
      <c r="U615" s="218"/>
      <c r="V615" s="218"/>
    </row>
    <row r="616" spans="3:22" ht="30" customHeight="1" thickBot="1" thickTop="1">
      <c r="C616" s="205"/>
      <c r="D616" s="206"/>
      <c r="E616" s="206"/>
      <c r="F616" s="206"/>
      <c r="G616" s="206"/>
      <c r="H616" s="206"/>
      <c r="I616" s="207"/>
      <c r="P616" s="205"/>
      <c r="Q616" s="206"/>
      <c r="R616" s="206"/>
      <c r="S616" s="206"/>
      <c r="T616" s="206"/>
      <c r="U616" s="206"/>
      <c r="V616" s="207"/>
    </row>
    <row r="617" spans="1:24" ht="18.75" customHeight="1" thickTop="1">
      <c r="A617" s="212" t="s">
        <v>10</v>
      </c>
      <c r="B617" s="212"/>
      <c r="C617" s="212"/>
      <c r="D617" s="212"/>
      <c r="E617" s="212"/>
      <c r="F617" s="212"/>
      <c r="G617" s="212"/>
      <c r="H617" s="212"/>
      <c r="I617" s="212"/>
      <c r="J617" s="212"/>
      <c r="K617" s="212"/>
      <c r="N617" s="212" t="s">
        <v>10</v>
      </c>
      <c r="O617" s="212"/>
      <c r="P617" s="212"/>
      <c r="Q617" s="212"/>
      <c r="R617" s="212"/>
      <c r="S617" s="212"/>
      <c r="T617" s="212"/>
      <c r="U617" s="212"/>
      <c r="V617" s="212"/>
      <c r="W617" s="212"/>
      <c r="X617" s="212"/>
    </row>
    <row r="618" ht="3.75" customHeight="1" thickBot="1"/>
    <row r="619" spans="1:24" ht="27.75" customHeight="1" thickBot="1" thickTop="1">
      <c r="A619" s="205"/>
      <c r="B619" s="206"/>
      <c r="C619" s="206"/>
      <c r="D619" s="206"/>
      <c r="E619" s="206"/>
      <c r="F619" s="206"/>
      <c r="G619" s="206"/>
      <c r="H619" s="206"/>
      <c r="I619" s="206"/>
      <c r="J619" s="206"/>
      <c r="K619" s="207"/>
      <c r="L619" s="208">
        <v>27</v>
      </c>
      <c r="M619" s="209"/>
      <c r="N619" s="205"/>
      <c r="O619" s="206"/>
      <c r="P619" s="206"/>
      <c r="Q619" s="206"/>
      <c r="R619" s="206"/>
      <c r="S619" s="206"/>
      <c r="T619" s="206"/>
      <c r="U619" s="206"/>
      <c r="V619" s="206"/>
      <c r="W619" s="206"/>
      <c r="X619" s="207"/>
    </row>
    <row r="620" ht="5.25" customHeight="1" thickTop="1"/>
    <row r="621" spans="1:24" ht="20.25" customHeight="1" thickBot="1">
      <c r="A621" s="210" t="s">
        <v>11</v>
      </c>
      <c r="B621" s="210"/>
      <c r="C621" s="210"/>
      <c r="D621" s="210"/>
      <c r="E621" s="210"/>
      <c r="F621" s="210"/>
      <c r="G621" s="210"/>
      <c r="H621" s="210"/>
      <c r="I621" s="210"/>
      <c r="J621" s="210"/>
      <c r="K621" s="210"/>
      <c r="L621" s="210"/>
      <c r="M621" s="211"/>
      <c r="N621" s="211"/>
      <c r="O621" s="211"/>
      <c r="P621" s="211"/>
      <c r="Q621" s="211"/>
      <c r="R621" s="211"/>
      <c r="S621" s="211"/>
      <c r="T621" s="211"/>
      <c r="U621" s="211"/>
      <c r="V621" s="211"/>
      <c r="W621" s="211"/>
      <c r="X621" s="211"/>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ht="6" customHeight="1"/>
    <row r="624" spans="1:24" ht="15.75">
      <c r="A624" s="229" t="str">
        <f>TEAMS!$D$3</f>
        <v>Tuesday Mens Mufti.</v>
      </c>
      <c r="B624" s="229"/>
      <c r="C624" s="229"/>
      <c r="D624" s="229"/>
      <c r="E624" s="229"/>
      <c r="F624" s="229"/>
      <c r="G624" s="229"/>
      <c r="H624" s="229"/>
      <c r="I624" s="229"/>
      <c r="J624" s="229"/>
      <c r="K624" s="229"/>
      <c r="L624" s="229"/>
      <c r="M624" s="229"/>
      <c r="N624" s="229"/>
      <c r="O624" s="229"/>
      <c r="P624" s="229"/>
      <c r="Q624" s="229"/>
      <c r="R624" s="229"/>
      <c r="S624" s="229"/>
      <c r="T624" s="229"/>
      <c r="U624" s="229"/>
      <c r="V624" s="229"/>
      <c r="W624" s="229"/>
      <c r="X624" s="229"/>
    </row>
    <row r="625" ht="6" customHeight="1"/>
    <row r="626" spans="3: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ht="3" customHeight="1"/>
    <row r="628" spans="3:24" ht="21"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ht="13.5" thickTop="1"/>
    <row r="630" spans="1:24" ht="20.25" customHeight="1" thickBot="1">
      <c r="A630" s="213">
        <f>TEAMS!$N$36</f>
        <v>0</v>
      </c>
      <c r="B630" s="214"/>
      <c r="C630" s="214"/>
      <c r="D630" s="214"/>
      <c r="E630" s="214"/>
      <c r="F630" s="214"/>
      <c r="G630" s="214"/>
      <c r="H630" s="214"/>
      <c r="I630" s="214"/>
      <c r="J630" s="214"/>
      <c r="K630" s="215"/>
      <c r="L630" s="216" t="s">
        <v>3</v>
      </c>
      <c r="M630" s="219"/>
      <c r="N630" s="213">
        <f>TEAMS!$P$36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TEAMS!$N$37</f>
        <v>0</v>
      </c>
      <c r="B632" s="214"/>
      <c r="C632" s="214"/>
      <c r="D632" s="214"/>
      <c r="E632" s="214"/>
      <c r="F632" s="214"/>
      <c r="G632" s="214"/>
      <c r="H632" s="214"/>
      <c r="I632" s="214"/>
      <c r="J632" s="214"/>
      <c r="K632" s="215"/>
      <c r="L632" s="216" t="s">
        <v>4</v>
      </c>
      <c r="M632" s="219"/>
      <c r="N632" s="213">
        <f>TEAMS!$P$37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TEAMS!$N$38</f>
        <v>0</v>
      </c>
      <c r="B634" s="214"/>
      <c r="C634" s="214"/>
      <c r="D634" s="214"/>
      <c r="E634" s="214"/>
      <c r="F634" s="214"/>
      <c r="G634" s="214"/>
      <c r="H634" s="214"/>
      <c r="I634" s="214"/>
      <c r="J634" s="214"/>
      <c r="K634" s="215"/>
      <c r="L634" s="216" t="s">
        <v>5</v>
      </c>
      <c r="M634" s="219"/>
      <c r="N634" s="213">
        <f>TEAMS!$P$38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TEAMS!$N$39</f>
        <v>0</v>
      </c>
      <c r="B636" s="214"/>
      <c r="C636" s="214"/>
      <c r="D636" s="214"/>
      <c r="E636" s="214"/>
      <c r="F636" s="214"/>
      <c r="G636" s="214"/>
      <c r="H636" s="214"/>
      <c r="I636" s="214"/>
      <c r="J636" s="214"/>
      <c r="K636" s="215"/>
      <c r="L636" s="216" t="s">
        <v>6</v>
      </c>
      <c r="M636" s="217"/>
      <c r="N636" s="213">
        <f>TEAMS!$P$39</f>
        <v>0</v>
      </c>
      <c r="O636" s="214"/>
      <c r="P636" s="214"/>
      <c r="Q636" s="214"/>
      <c r="R636" s="214"/>
      <c r="S636" s="214"/>
      <c r="T636" s="214"/>
      <c r="U636" s="214"/>
      <c r="V636" s="214"/>
      <c r="W636" s="214"/>
      <c r="X636" s="215"/>
    </row>
    <row r="637" ht="5.25" customHeight="1" thickTop="1"/>
    <row r="638" spans="1:22" ht="15.75" customHeight="1" thickBot="1">
      <c r="A638" s="23">
        <v>1</v>
      </c>
      <c r="C638" s="218" t="s">
        <v>9</v>
      </c>
      <c r="D638" s="218"/>
      <c r="E638" s="218"/>
      <c r="F638" s="218"/>
      <c r="G638" s="218"/>
      <c r="H638" s="218"/>
      <c r="I638" s="218"/>
      <c r="P638" s="218" t="s">
        <v>9</v>
      </c>
      <c r="Q638" s="218"/>
      <c r="R638" s="218"/>
      <c r="S638" s="218"/>
      <c r="T638" s="218"/>
      <c r="U638" s="218"/>
      <c r="V638" s="218"/>
    </row>
    <row r="639" spans="3:22" ht="30" customHeight="1" thickBot="1" thickTop="1">
      <c r="C639" s="205"/>
      <c r="D639" s="206"/>
      <c r="E639" s="206"/>
      <c r="F639" s="206"/>
      <c r="G639" s="206"/>
      <c r="H639" s="206"/>
      <c r="I639" s="207"/>
      <c r="P639" s="205"/>
      <c r="Q639" s="206"/>
      <c r="R639" s="206"/>
      <c r="S639" s="206"/>
      <c r="T639" s="206"/>
      <c r="U639" s="206"/>
      <c r="V639" s="207"/>
    </row>
    <row r="640" spans="1:24" ht="18.75" customHeight="1" thickTop="1">
      <c r="A640" s="212" t="s">
        <v>10</v>
      </c>
      <c r="B640" s="212"/>
      <c r="C640" s="212"/>
      <c r="D640" s="212"/>
      <c r="E640" s="212"/>
      <c r="F640" s="212"/>
      <c r="G640" s="212"/>
      <c r="H640" s="212"/>
      <c r="I640" s="212"/>
      <c r="J640" s="212"/>
      <c r="K640" s="212"/>
      <c r="N640" s="212" t="s">
        <v>10</v>
      </c>
      <c r="O640" s="212"/>
      <c r="P640" s="212"/>
      <c r="Q640" s="212"/>
      <c r="R640" s="212"/>
      <c r="S640" s="212"/>
      <c r="T640" s="212"/>
      <c r="U640" s="212"/>
      <c r="V640" s="212"/>
      <c r="W640" s="212"/>
      <c r="X640" s="212"/>
    </row>
    <row r="641" ht="3.75" customHeight="1" thickBot="1"/>
    <row r="642" spans="1:24" ht="27.75" customHeight="1" thickBot="1" thickTop="1">
      <c r="A642" s="205"/>
      <c r="B642" s="206"/>
      <c r="C642" s="206"/>
      <c r="D642" s="206"/>
      <c r="E642" s="206"/>
      <c r="F642" s="206"/>
      <c r="G642" s="206"/>
      <c r="H642" s="206"/>
      <c r="I642" s="206"/>
      <c r="J642" s="206"/>
      <c r="K642" s="207"/>
      <c r="L642" s="208">
        <v>28</v>
      </c>
      <c r="M642" s="209"/>
      <c r="N642" s="205"/>
      <c r="O642" s="206"/>
      <c r="P642" s="206"/>
      <c r="Q642" s="206"/>
      <c r="R642" s="206"/>
      <c r="S642" s="206"/>
      <c r="T642" s="206"/>
      <c r="U642" s="206"/>
      <c r="V642" s="206"/>
      <c r="W642" s="206"/>
      <c r="X642" s="207"/>
    </row>
    <row r="643" ht="5.25" customHeight="1" thickTop="1"/>
    <row r="644" spans="1:24" ht="20.25" customHeight="1" thickBot="1">
      <c r="A644" s="210" t="s">
        <v>11</v>
      </c>
      <c r="B644" s="210"/>
      <c r="C644" s="210"/>
      <c r="D644" s="210"/>
      <c r="E644" s="210"/>
      <c r="F644" s="210"/>
      <c r="G644" s="210"/>
      <c r="H644" s="210"/>
      <c r="I644" s="210"/>
      <c r="J644" s="210"/>
      <c r="K644" s="210"/>
      <c r="L644" s="210"/>
      <c r="M644" s="211"/>
      <c r="N644" s="211"/>
      <c r="O644" s="211"/>
      <c r="P644" s="211"/>
      <c r="Q644" s="211"/>
      <c r="R644" s="211"/>
      <c r="S644" s="211"/>
      <c r="T644" s="211"/>
      <c r="U644" s="211"/>
      <c r="V644" s="211"/>
      <c r="W644" s="211"/>
      <c r="X644" s="211"/>
    </row>
    <row r="645" spans="1:24" ht="18">
      <c r="A645" s="226" t="str">
        <f>TEAMS!$D$1</f>
        <v>CLUB NAME</v>
      </c>
      <c r="B645" s="226"/>
      <c r="C645" s="226"/>
      <c r="D645" s="226"/>
      <c r="E645" s="226"/>
      <c r="F645" s="226"/>
      <c r="G645" s="226"/>
      <c r="H645" s="226"/>
      <c r="I645" s="226"/>
      <c r="J645" s="226"/>
      <c r="K645" s="226"/>
      <c r="L645" s="226"/>
      <c r="M645" s="226"/>
      <c r="N645" s="226"/>
      <c r="O645" s="226"/>
      <c r="P645" s="226"/>
      <c r="Q645" s="226"/>
      <c r="R645" s="226"/>
      <c r="S645" s="226"/>
      <c r="T645" s="226"/>
      <c r="U645" s="226"/>
      <c r="V645" s="226"/>
      <c r="W645" s="226"/>
      <c r="X645" s="226"/>
    </row>
    <row r="646" ht="6" customHeight="1"/>
    <row r="647" spans="1:24" ht="15.75">
      <c r="A647" s="227" t="s">
        <v>19</v>
      </c>
      <c r="B647" s="227"/>
      <c r="C647" s="227"/>
      <c r="D647" s="227"/>
      <c r="E647" s="227"/>
      <c r="F647" s="227"/>
      <c r="G647" s="227"/>
      <c r="H647" s="227"/>
      <c r="I647" s="227"/>
      <c r="J647" s="227"/>
      <c r="K647" s="227"/>
      <c r="L647" s="227"/>
      <c r="M647" s="227"/>
      <c r="N647" s="227"/>
      <c r="O647" s="227"/>
      <c r="P647" s="227"/>
      <c r="Q647" s="227"/>
      <c r="R647" s="227"/>
      <c r="S647" s="227"/>
      <c r="T647" s="227"/>
      <c r="U647" s="227"/>
      <c r="V647" s="227"/>
      <c r="W647" s="227"/>
      <c r="X647" s="227"/>
    </row>
    <row r="648" ht="6" customHeight="1"/>
    <row r="649" spans="3:24" ht="15.75">
      <c r="C649" s="228" t="s">
        <v>2</v>
      </c>
      <c r="D649" s="228"/>
      <c r="E649" s="228"/>
      <c r="F649" s="228"/>
      <c r="G649" s="228"/>
      <c r="H649" s="3"/>
      <c r="I649" s="228" t="s">
        <v>1</v>
      </c>
      <c r="J649" s="228"/>
      <c r="K649" s="228"/>
      <c r="L649" s="228"/>
      <c r="M649" s="228"/>
      <c r="N649" s="228"/>
      <c r="O649" s="228"/>
      <c r="P649" s="228"/>
      <c r="Q649" s="228"/>
      <c r="R649" s="228"/>
      <c r="S649" s="228"/>
      <c r="T649" s="228"/>
      <c r="U649" s="228"/>
      <c r="V649" s="228"/>
      <c r="W649" s="228"/>
      <c r="X649" s="228"/>
    </row>
    <row r="650" ht="3" customHeight="1"/>
    <row r="651" spans="3:24" ht="21" customHeight="1" thickBot="1">
      <c r="C651" s="220" t="s">
        <v>19</v>
      </c>
      <c r="D651" s="221"/>
      <c r="E651" s="221"/>
      <c r="F651" s="221"/>
      <c r="G651" s="222"/>
      <c r="I651" s="223" t="s">
        <v>19</v>
      </c>
      <c r="J651" s="224"/>
      <c r="K651" s="224"/>
      <c r="L651" s="224"/>
      <c r="M651" s="224"/>
      <c r="N651" s="224"/>
      <c r="O651" s="224"/>
      <c r="P651" s="224"/>
      <c r="Q651" s="224"/>
      <c r="R651" s="224"/>
      <c r="S651" s="224"/>
      <c r="T651" s="224"/>
      <c r="U651" s="224"/>
      <c r="V651" s="224"/>
      <c r="W651" s="224"/>
      <c r="X651" s="225"/>
    </row>
    <row r="652" ht="13.5" thickTop="1"/>
    <row r="653" spans="1:24" ht="20.25" customHeight="1" thickBot="1">
      <c r="A653" s="213" t="s">
        <v>19</v>
      </c>
      <c r="B653" s="214"/>
      <c r="C653" s="214"/>
      <c r="D653" s="214"/>
      <c r="E653" s="214"/>
      <c r="F653" s="214"/>
      <c r="G653" s="214"/>
      <c r="H653" s="214"/>
      <c r="I653" s="214"/>
      <c r="J653" s="214"/>
      <c r="K653" s="215"/>
      <c r="L653" s="216" t="s">
        <v>3</v>
      </c>
      <c r="M653" s="219"/>
      <c r="N653" s="213" t="s">
        <v>19</v>
      </c>
      <c r="O653" s="214"/>
      <c r="P653" s="214"/>
      <c r="Q653" s="214"/>
      <c r="R653" s="214"/>
      <c r="S653" s="214"/>
      <c r="T653" s="214"/>
      <c r="U653" s="214"/>
      <c r="V653" s="214"/>
      <c r="W653" s="214"/>
      <c r="X653" s="21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13" t="s">
        <v>19</v>
      </c>
      <c r="B655" s="214"/>
      <c r="C655" s="214"/>
      <c r="D655" s="214"/>
      <c r="E655" s="214"/>
      <c r="F655" s="214"/>
      <c r="G655" s="214"/>
      <c r="H655" s="214"/>
      <c r="I655" s="214"/>
      <c r="J655" s="214"/>
      <c r="K655" s="215"/>
      <c r="L655" s="216" t="s">
        <v>4</v>
      </c>
      <c r="M655" s="219"/>
      <c r="N655" s="213" t="s">
        <v>19</v>
      </c>
      <c r="O655" s="214"/>
      <c r="P655" s="214"/>
      <c r="Q655" s="214"/>
      <c r="R655" s="214"/>
      <c r="S655" s="214"/>
      <c r="T655" s="214"/>
      <c r="U655" s="214"/>
      <c r="V655" s="214"/>
      <c r="W655" s="214"/>
      <c r="X655" s="21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13" t="s">
        <v>19</v>
      </c>
      <c r="B657" s="214"/>
      <c r="C657" s="214"/>
      <c r="D657" s="214"/>
      <c r="E657" s="214"/>
      <c r="F657" s="214"/>
      <c r="G657" s="214"/>
      <c r="H657" s="214"/>
      <c r="I657" s="214"/>
      <c r="J657" s="214"/>
      <c r="K657" s="215"/>
      <c r="L657" s="216" t="s">
        <v>5</v>
      </c>
      <c r="M657" s="219"/>
      <c r="N657" s="213" t="s">
        <v>19</v>
      </c>
      <c r="O657" s="214"/>
      <c r="P657" s="214"/>
      <c r="Q657" s="214"/>
      <c r="R657" s="214"/>
      <c r="S657" s="214"/>
      <c r="T657" s="214"/>
      <c r="U657" s="214"/>
      <c r="V657" s="214"/>
      <c r="W657" s="214"/>
      <c r="X657" s="21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13" t="s">
        <v>19</v>
      </c>
      <c r="B659" s="214"/>
      <c r="C659" s="214"/>
      <c r="D659" s="214"/>
      <c r="E659" s="214"/>
      <c r="F659" s="214"/>
      <c r="G659" s="214"/>
      <c r="H659" s="214"/>
      <c r="I659" s="214"/>
      <c r="J659" s="214"/>
      <c r="K659" s="215"/>
      <c r="L659" s="216" t="s">
        <v>6</v>
      </c>
      <c r="M659" s="217"/>
      <c r="N659" s="213">
        <f>TEAMS!$P$39</f>
        <v>0</v>
      </c>
      <c r="O659" s="214"/>
      <c r="P659" s="214"/>
      <c r="Q659" s="214"/>
      <c r="R659" s="214"/>
      <c r="S659" s="214"/>
      <c r="T659" s="214"/>
      <c r="U659" s="214"/>
      <c r="V659" s="214"/>
      <c r="W659" s="214"/>
      <c r="X659" s="215"/>
    </row>
    <row r="660" ht="5.25" customHeight="1" thickTop="1"/>
    <row r="661" spans="1:22" ht="15.75" customHeight="1" thickBot="1">
      <c r="A661" s="23">
        <v>1</v>
      </c>
      <c r="C661" s="218" t="s">
        <v>9</v>
      </c>
      <c r="D661" s="218"/>
      <c r="E661" s="218"/>
      <c r="F661" s="218"/>
      <c r="G661" s="218"/>
      <c r="H661" s="218"/>
      <c r="I661" s="218"/>
      <c r="P661" s="218" t="s">
        <v>9</v>
      </c>
      <c r="Q661" s="218"/>
      <c r="R661" s="218"/>
      <c r="S661" s="218"/>
      <c r="T661" s="218"/>
      <c r="U661" s="218"/>
      <c r="V661" s="218"/>
    </row>
    <row r="662" spans="3:22" ht="30" customHeight="1" thickBot="1" thickTop="1">
      <c r="C662" s="205"/>
      <c r="D662" s="206"/>
      <c r="E662" s="206"/>
      <c r="F662" s="206"/>
      <c r="G662" s="206"/>
      <c r="H662" s="206"/>
      <c r="I662" s="207"/>
      <c r="P662" s="205"/>
      <c r="Q662" s="206"/>
      <c r="R662" s="206"/>
      <c r="S662" s="206"/>
      <c r="T662" s="206"/>
      <c r="U662" s="206"/>
      <c r="V662" s="207"/>
    </row>
    <row r="663" spans="1:24" ht="18.75" customHeight="1" thickTop="1">
      <c r="A663" s="212" t="s">
        <v>10</v>
      </c>
      <c r="B663" s="212"/>
      <c r="C663" s="212"/>
      <c r="D663" s="212"/>
      <c r="E663" s="212"/>
      <c r="F663" s="212"/>
      <c r="G663" s="212"/>
      <c r="H663" s="212"/>
      <c r="I663" s="212"/>
      <c r="J663" s="212"/>
      <c r="K663" s="212"/>
      <c r="N663" s="212" t="s">
        <v>10</v>
      </c>
      <c r="O663" s="212"/>
      <c r="P663" s="212"/>
      <c r="Q663" s="212"/>
      <c r="R663" s="212"/>
      <c r="S663" s="212"/>
      <c r="T663" s="212"/>
      <c r="U663" s="212"/>
      <c r="V663" s="212"/>
      <c r="W663" s="212"/>
      <c r="X663" s="212"/>
    </row>
    <row r="664" ht="3.75" customHeight="1" thickBot="1"/>
    <row r="665" spans="1:24" ht="27.75" customHeight="1" thickBot="1" thickTop="1">
      <c r="A665" s="205"/>
      <c r="B665" s="206"/>
      <c r="C665" s="206"/>
      <c r="D665" s="206"/>
      <c r="E665" s="206"/>
      <c r="F665" s="206"/>
      <c r="G665" s="206"/>
      <c r="H665" s="206"/>
      <c r="I665" s="206"/>
      <c r="J665" s="206"/>
      <c r="K665" s="207"/>
      <c r="L665" s="208">
        <v>29</v>
      </c>
      <c r="M665" s="209"/>
      <c r="N665" s="205"/>
      <c r="O665" s="206"/>
      <c r="P665" s="206"/>
      <c r="Q665" s="206"/>
      <c r="R665" s="206"/>
      <c r="S665" s="206"/>
      <c r="T665" s="206"/>
      <c r="U665" s="206"/>
      <c r="V665" s="206"/>
      <c r="W665" s="206"/>
      <c r="X665" s="207"/>
    </row>
    <row r="666" ht="5.25" customHeight="1" thickTop="1"/>
    <row r="667" spans="1:24" ht="13.5" thickBot="1">
      <c r="A667" s="210" t="s">
        <v>11</v>
      </c>
      <c r="B667" s="210"/>
      <c r="C667" s="210"/>
      <c r="D667" s="210"/>
      <c r="E667" s="210"/>
      <c r="F667" s="210"/>
      <c r="G667" s="210"/>
      <c r="H667" s="210"/>
      <c r="I667" s="210"/>
      <c r="J667" s="210"/>
      <c r="K667" s="210"/>
      <c r="L667" s="210"/>
      <c r="M667" s="211"/>
      <c r="N667" s="211"/>
      <c r="O667" s="211"/>
      <c r="P667" s="211"/>
      <c r="Q667" s="211"/>
      <c r="R667" s="211"/>
      <c r="S667" s="211"/>
      <c r="T667" s="211"/>
      <c r="U667" s="211"/>
      <c r="V667" s="211"/>
      <c r="W667" s="211"/>
      <c r="X667" s="211"/>
    </row>
  </sheetData>
  <sheetProtection password="C00D" sheet="1" selectLockedCells="1" selectUnlockedCells="1"/>
  <mergeCells count="841">
    <mergeCell ref="A644:L644"/>
    <mergeCell ref="M644:X644"/>
    <mergeCell ref="A640:K640"/>
    <mergeCell ref="N640:X640"/>
    <mergeCell ref="A642:K642"/>
    <mergeCell ref="N642:X642"/>
    <mergeCell ref="L642:M642"/>
    <mergeCell ref="N634:X634"/>
    <mergeCell ref="A636:K636"/>
    <mergeCell ref="L636:M636"/>
    <mergeCell ref="N636:X636"/>
    <mergeCell ref="C639:I639"/>
    <mergeCell ref="P639:V639"/>
    <mergeCell ref="C638:I638"/>
    <mergeCell ref="P638:V638"/>
    <mergeCell ref="A630:K630"/>
    <mergeCell ref="L630:M630"/>
    <mergeCell ref="N630:X630"/>
    <mergeCell ref="A632:K632"/>
    <mergeCell ref="L632:M632"/>
    <mergeCell ref="N632:X632"/>
    <mergeCell ref="A634:K634"/>
    <mergeCell ref="L634:M634"/>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32:K32"/>
    <mergeCell ref="L32:M32"/>
    <mergeCell ref="N32:X32"/>
    <mergeCell ref="A19:K19"/>
    <mergeCell ref="N19:X19"/>
    <mergeCell ref="A34:K34"/>
    <mergeCell ref="L34:M34"/>
    <mergeCell ref="N34:X34"/>
    <mergeCell ref="A26:X26"/>
    <mergeCell ref="C28:G28"/>
    <mergeCell ref="A15:K15"/>
    <mergeCell ref="C17:I17"/>
    <mergeCell ref="I5:X5"/>
    <mergeCell ref="I30:X30"/>
    <mergeCell ref="A9:K9"/>
    <mergeCell ref="L9:M9"/>
    <mergeCell ref="N9:X9"/>
    <mergeCell ref="A11:K11"/>
    <mergeCell ref="P17:V17"/>
    <mergeCell ref="L15:M15"/>
    <mergeCell ref="N15:X15"/>
    <mergeCell ref="C7:G7"/>
    <mergeCell ref="I7:X7"/>
    <mergeCell ref="L11:M11"/>
    <mergeCell ref="N11:X11"/>
    <mergeCell ref="A13:K13"/>
    <mergeCell ref="L13:M13"/>
    <mergeCell ref="N13:X13"/>
    <mergeCell ref="I28:X28"/>
    <mergeCell ref="C30:G30"/>
    <mergeCell ref="A24:X24"/>
    <mergeCell ref="A1:X1"/>
    <mergeCell ref="A3:X3"/>
    <mergeCell ref="C5:G5"/>
    <mergeCell ref="A21:K21"/>
    <mergeCell ref="N21:X21"/>
    <mergeCell ref="C18:I18"/>
    <mergeCell ref="P18:V18"/>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ht="6" customHeight="1"/>
    <row r="3" spans="1:24" ht="15.75">
      <c r="A3" s="229" t="str">
        <f>TEAMS!$D$3</f>
        <v>Tuesday Mens Mufti.</v>
      </c>
      <c r="B3" s="229"/>
      <c r="C3" s="229"/>
      <c r="D3" s="229"/>
      <c r="E3" s="229"/>
      <c r="F3" s="229"/>
      <c r="G3" s="229"/>
      <c r="H3" s="229"/>
      <c r="I3" s="229"/>
      <c r="J3" s="229"/>
      <c r="K3" s="229"/>
      <c r="L3" s="229"/>
      <c r="M3" s="229"/>
      <c r="N3" s="229"/>
      <c r="O3" s="229"/>
      <c r="P3" s="229"/>
      <c r="Q3" s="229"/>
      <c r="R3" s="229"/>
      <c r="S3" s="229"/>
      <c r="T3" s="229"/>
      <c r="U3" s="229"/>
      <c r="V3" s="229"/>
      <c r="W3" s="229"/>
      <c r="X3" s="229"/>
    </row>
    <row r="4" ht="6" customHeight="1"/>
    <row r="5" spans="3:24" ht="15.75">
      <c r="C5" s="228" t="s">
        <v>2</v>
      </c>
      <c r="D5" s="228"/>
      <c r="E5" s="228"/>
      <c r="F5" s="228"/>
      <c r="G5" s="228"/>
      <c r="H5" s="3"/>
      <c r="I5" s="228" t="s">
        <v>1</v>
      </c>
      <c r="J5" s="228"/>
      <c r="K5" s="228"/>
      <c r="L5" s="228"/>
      <c r="M5" s="228"/>
      <c r="N5" s="228"/>
      <c r="O5" s="228"/>
      <c r="P5" s="228"/>
      <c r="Q5" s="228"/>
      <c r="R5" s="228"/>
      <c r="S5" s="228"/>
      <c r="T5" s="228"/>
      <c r="U5" s="228"/>
      <c r="V5" s="228"/>
      <c r="W5" s="228"/>
      <c r="X5" s="228"/>
    </row>
    <row r="6" ht="3" customHeight="1"/>
    <row r="7" spans="3:24" ht="21"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ht="13.5" thickTop="1"/>
    <row r="9" spans="1:24" ht="20.25" customHeight="1" thickBot="1">
      <c r="A9" s="213">
        <f>TEAMS!$D$6</f>
        <v>0</v>
      </c>
      <c r="B9" s="214"/>
      <c r="C9" s="214"/>
      <c r="D9" s="214"/>
      <c r="E9" s="214"/>
      <c r="F9" s="214"/>
      <c r="G9" s="214"/>
      <c r="H9" s="214"/>
      <c r="I9" s="214"/>
      <c r="J9" s="214"/>
      <c r="K9" s="215"/>
      <c r="L9" s="216" t="s">
        <v>3</v>
      </c>
      <c r="M9" s="219"/>
      <c r="N9" s="213">
        <f>TEAMS!$B$6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TEAMS!$D$7</f>
        <v>0</v>
      </c>
      <c r="B11" s="214"/>
      <c r="C11" s="214"/>
      <c r="D11" s="214"/>
      <c r="E11" s="214"/>
      <c r="F11" s="214"/>
      <c r="G11" s="214"/>
      <c r="H11" s="214"/>
      <c r="I11" s="214"/>
      <c r="J11" s="214"/>
      <c r="K11" s="215"/>
      <c r="L11" s="216" t="s">
        <v>4</v>
      </c>
      <c r="M11" s="219"/>
      <c r="N11" s="213">
        <f>TEAMS!$B$7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TEAMS!$D$8</f>
        <v>0</v>
      </c>
      <c r="B13" s="214"/>
      <c r="C13" s="214"/>
      <c r="D13" s="214"/>
      <c r="E13" s="214"/>
      <c r="F13" s="214"/>
      <c r="G13" s="214"/>
      <c r="H13" s="214"/>
      <c r="I13" s="214"/>
      <c r="J13" s="214"/>
      <c r="K13" s="215"/>
      <c r="L13" s="216" t="s">
        <v>5</v>
      </c>
      <c r="M13" s="219"/>
      <c r="N13" s="213">
        <f>TEAMS!$B$8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TEAMS!$D$9</f>
        <v>0</v>
      </c>
      <c r="B15" s="214"/>
      <c r="C15" s="214"/>
      <c r="D15" s="214"/>
      <c r="E15" s="214"/>
      <c r="F15" s="214"/>
      <c r="G15" s="214"/>
      <c r="H15" s="214"/>
      <c r="I15" s="214"/>
      <c r="J15" s="214"/>
      <c r="K15" s="215"/>
      <c r="L15" s="216" t="s">
        <v>6</v>
      </c>
      <c r="M15" s="217"/>
      <c r="N15" s="213">
        <f>TEAMS!$B$9</f>
        <v>0</v>
      </c>
      <c r="O15" s="214"/>
      <c r="P15" s="214"/>
      <c r="Q15" s="214"/>
      <c r="R15" s="214"/>
      <c r="S15" s="214"/>
      <c r="T15" s="214"/>
      <c r="U15" s="214"/>
      <c r="V15" s="214"/>
      <c r="W15" s="214"/>
      <c r="X15" s="215"/>
    </row>
    <row r="16" ht="5.25" customHeight="1" thickTop="1"/>
    <row r="17" spans="1:22" ht="15.75" customHeight="1" thickBot="1">
      <c r="A17" s="23">
        <v>2</v>
      </c>
      <c r="C17" s="218" t="s">
        <v>9</v>
      </c>
      <c r="D17" s="218"/>
      <c r="E17" s="218"/>
      <c r="F17" s="218"/>
      <c r="G17" s="218"/>
      <c r="H17" s="218"/>
      <c r="I17" s="218"/>
      <c r="P17" s="218" t="s">
        <v>9</v>
      </c>
      <c r="Q17" s="218"/>
      <c r="R17" s="218"/>
      <c r="S17" s="218"/>
      <c r="T17" s="218"/>
      <c r="U17" s="218"/>
      <c r="V17" s="218"/>
    </row>
    <row r="18" spans="3:22" ht="30" customHeight="1" thickBot="1" thickTop="1">
      <c r="C18" s="205"/>
      <c r="D18" s="206"/>
      <c r="E18" s="206"/>
      <c r="F18" s="206"/>
      <c r="G18" s="206"/>
      <c r="H18" s="206"/>
      <c r="I18" s="207"/>
      <c r="P18" s="205"/>
      <c r="Q18" s="206"/>
      <c r="R18" s="206"/>
      <c r="S18" s="206"/>
      <c r="T18" s="206"/>
      <c r="U18" s="206"/>
      <c r="V18" s="207"/>
    </row>
    <row r="19" spans="1:24" ht="18.75" customHeight="1" thickTop="1">
      <c r="A19" s="212" t="s">
        <v>10</v>
      </c>
      <c r="B19" s="212"/>
      <c r="C19" s="212"/>
      <c r="D19" s="212"/>
      <c r="E19" s="212"/>
      <c r="F19" s="212"/>
      <c r="G19" s="212"/>
      <c r="H19" s="212"/>
      <c r="I19" s="212"/>
      <c r="J19" s="212"/>
      <c r="K19" s="212"/>
      <c r="N19" s="212" t="s">
        <v>10</v>
      </c>
      <c r="O19" s="212"/>
      <c r="P19" s="212"/>
      <c r="Q19" s="212"/>
      <c r="R19" s="212"/>
      <c r="S19" s="212"/>
      <c r="T19" s="212"/>
      <c r="U19" s="212"/>
      <c r="V19" s="212"/>
      <c r="W19" s="212"/>
      <c r="X19" s="212"/>
    </row>
    <row r="20" ht="3.75" customHeight="1" thickBot="1"/>
    <row r="21" spans="1:24" ht="27.75" customHeight="1" thickBot="1" thickTop="1">
      <c r="A21" s="205"/>
      <c r="B21" s="206"/>
      <c r="C21" s="206"/>
      <c r="D21" s="206"/>
      <c r="E21" s="206"/>
      <c r="F21" s="206"/>
      <c r="G21" s="206"/>
      <c r="H21" s="206"/>
      <c r="I21" s="206"/>
      <c r="J21" s="206"/>
      <c r="K21" s="207"/>
      <c r="L21" s="208">
        <v>1</v>
      </c>
      <c r="M21" s="209"/>
      <c r="N21" s="205"/>
      <c r="O21" s="206"/>
      <c r="P21" s="206"/>
      <c r="Q21" s="206"/>
      <c r="R21" s="206"/>
      <c r="S21" s="206"/>
      <c r="T21" s="206"/>
      <c r="U21" s="206"/>
      <c r="V21" s="206"/>
      <c r="W21" s="206"/>
      <c r="X21" s="207"/>
    </row>
    <row r="22" ht="5.25" customHeight="1" thickTop="1"/>
    <row r="23" spans="1:24" ht="20.25" customHeight="1" thickBot="1">
      <c r="A23" s="210" t="s">
        <v>11</v>
      </c>
      <c r="B23" s="210"/>
      <c r="C23" s="210"/>
      <c r="D23" s="210"/>
      <c r="E23" s="210"/>
      <c r="F23" s="210"/>
      <c r="G23" s="210"/>
      <c r="H23" s="210"/>
      <c r="I23" s="210"/>
      <c r="J23" s="210"/>
      <c r="K23" s="210"/>
      <c r="L23" s="210"/>
      <c r="M23" s="211"/>
      <c r="N23" s="211"/>
      <c r="O23" s="211"/>
      <c r="P23" s="211"/>
      <c r="Q23" s="211"/>
      <c r="R23" s="211"/>
      <c r="S23" s="211"/>
      <c r="T23" s="211"/>
      <c r="U23" s="211"/>
      <c r="V23" s="211"/>
      <c r="W23" s="211"/>
      <c r="X23" s="211"/>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ht="6" customHeight="1"/>
    <row r="26" spans="1:24" ht="15.75">
      <c r="A26" s="229" t="str">
        <f>TEAMS!$D$3</f>
        <v>Tuesday Mens Mufti.</v>
      </c>
      <c r="B26" s="229"/>
      <c r="C26" s="229"/>
      <c r="D26" s="229"/>
      <c r="E26" s="229"/>
      <c r="F26" s="229"/>
      <c r="G26" s="229"/>
      <c r="H26" s="229"/>
      <c r="I26" s="229"/>
      <c r="J26" s="229"/>
      <c r="K26" s="229"/>
      <c r="L26" s="229"/>
      <c r="M26" s="229"/>
      <c r="N26" s="229"/>
      <c r="O26" s="229"/>
      <c r="P26" s="229"/>
      <c r="Q26" s="229"/>
      <c r="R26" s="229"/>
      <c r="S26" s="229"/>
      <c r="T26" s="229"/>
      <c r="U26" s="229"/>
      <c r="V26" s="229"/>
      <c r="W26" s="229"/>
      <c r="X26" s="229"/>
    </row>
    <row r="27" ht="6" customHeight="1"/>
    <row r="28" spans="3: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ht="3" customHeight="1"/>
    <row r="30" spans="3:24" ht="21"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ht="13.5" thickTop="1"/>
    <row r="32" spans="1:24" ht="20.25" customHeight="1" thickBot="1">
      <c r="A32" s="213">
        <f>TEAMS!$D$11</f>
        <v>0</v>
      </c>
      <c r="B32" s="214"/>
      <c r="C32" s="214"/>
      <c r="D32" s="214"/>
      <c r="E32" s="214"/>
      <c r="F32" s="214"/>
      <c r="G32" s="214"/>
      <c r="H32" s="214"/>
      <c r="I32" s="214"/>
      <c r="J32" s="214"/>
      <c r="K32" s="215"/>
      <c r="L32" s="216" t="s">
        <v>3</v>
      </c>
      <c r="M32" s="219"/>
      <c r="N32" s="213">
        <f>TEAMS!$B$11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TEAMS!$D$12</f>
        <v>0</v>
      </c>
      <c r="B34" s="214"/>
      <c r="C34" s="214"/>
      <c r="D34" s="214"/>
      <c r="E34" s="214"/>
      <c r="F34" s="214"/>
      <c r="G34" s="214"/>
      <c r="H34" s="214"/>
      <c r="I34" s="214"/>
      <c r="J34" s="214"/>
      <c r="K34" s="215"/>
      <c r="L34" s="216" t="s">
        <v>4</v>
      </c>
      <c r="M34" s="219"/>
      <c r="N34" s="213">
        <f>TEAMS!$B$12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TEAMS!$D$13</f>
        <v>0</v>
      </c>
      <c r="B36" s="214"/>
      <c r="C36" s="214"/>
      <c r="D36" s="214"/>
      <c r="E36" s="214"/>
      <c r="F36" s="214"/>
      <c r="G36" s="214"/>
      <c r="H36" s="214"/>
      <c r="I36" s="214"/>
      <c r="J36" s="214"/>
      <c r="K36" s="215"/>
      <c r="L36" s="216" t="s">
        <v>5</v>
      </c>
      <c r="M36" s="219"/>
      <c r="N36" s="213">
        <f>TEAMS!$B$13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TEAMS!$D$14</f>
        <v>0</v>
      </c>
      <c r="B38" s="214"/>
      <c r="C38" s="214"/>
      <c r="D38" s="214"/>
      <c r="E38" s="214"/>
      <c r="F38" s="214"/>
      <c r="G38" s="214"/>
      <c r="H38" s="214"/>
      <c r="I38" s="214"/>
      <c r="J38" s="214"/>
      <c r="K38" s="215"/>
      <c r="L38" s="216" t="s">
        <v>6</v>
      </c>
      <c r="M38" s="217"/>
      <c r="N38" s="213">
        <f>TEAMS!$B$14</f>
        <v>0</v>
      </c>
      <c r="O38" s="214"/>
      <c r="P38" s="214"/>
      <c r="Q38" s="214"/>
      <c r="R38" s="214"/>
      <c r="S38" s="214"/>
      <c r="T38" s="214"/>
      <c r="U38" s="214"/>
      <c r="V38" s="214"/>
      <c r="W38" s="214"/>
      <c r="X38" s="215"/>
    </row>
    <row r="39" ht="5.25" customHeight="1" thickTop="1"/>
    <row r="40" spans="1:22" ht="15.75" customHeight="1" thickBot="1">
      <c r="A40" s="23">
        <v>2</v>
      </c>
      <c r="C40" s="218" t="s">
        <v>9</v>
      </c>
      <c r="D40" s="218"/>
      <c r="E40" s="218"/>
      <c r="F40" s="218"/>
      <c r="G40" s="218"/>
      <c r="H40" s="218"/>
      <c r="I40" s="218"/>
      <c r="P40" s="218" t="s">
        <v>9</v>
      </c>
      <c r="Q40" s="218"/>
      <c r="R40" s="218"/>
      <c r="S40" s="218"/>
      <c r="T40" s="218"/>
      <c r="U40" s="218"/>
      <c r="V40" s="218"/>
    </row>
    <row r="41" spans="3:22" ht="30" customHeight="1" thickBot="1" thickTop="1">
      <c r="C41" s="205"/>
      <c r="D41" s="206"/>
      <c r="E41" s="206"/>
      <c r="F41" s="206"/>
      <c r="G41" s="206"/>
      <c r="H41" s="206"/>
      <c r="I41" s="207"/>
      <c r="P41" s="205"/>
      <c r="Q41" s="206"/>
      <c r="R41" s="206"/>
      <c r="S41" s="206"/>
      <c r="T41" s="206"/>
      <c r="U41" s="206"/>
      <c r="V41" s="207"/>
    </row>
    <row r="42" spans="1:24" ht="18.75" customHeight="1" thickTop="1">
      <c r="A42" s="212" t="s">
        <v>10</v>
      </c>
      <c r="B42" s="212"/>
      <c r="C42" s="212"/>
      <c r="D42" s="212"/>
      <c r="E42" s="212"/>
      <c r="F42" s="212"/>
      <c r="G42" s="212"/>
      <c r="H42" s="212"/>
      <c r="I42" s="212"/>
      <c r="J42" s="212"/>
      <c r="K42" s="212"/>
      <c r="N42" s="212" t="s">
        <v>10</v>
      </c>
      <c r="O42" s="212"/>
      <c r="P42" s="212"/>
      <c r="Q42" s="212"/>
      <c r="R42" s="212"/>
      <c r="S42" s="212"/>
      <c r="T42" s="212"/>
      <c r="U42" s="212"/>
      <c r="V42" s="212"/>
      <c r="W42" s="212"/>
      <c r="X42" s="212"/>
    </row>
    <row r="43" ht="3.75" customHeight="1" thickBot="1"/>
    <row r="44" spans="1:24" ht="27.75" customHeight="1" thickBot="1" thickTop="1">
      <c r="A44" s="205"/>
      <c r="B44" s="206"/>
      <c r="C44" s="206"/>
      <c r="D44" s="206"/>
      <c r="E44" s="206"/>
      <c r="F44" s="206"/>
      <c r="G44" s="206"/>
      <c r="H44" s="206"/>
      <c r="I44" s="206"/>
      <c r="J44" s="206"/>
      <c r="K44" s="207"/>
      <c r="L44" s="208">
        <v>2</v>
      </c>
      <c r="M44" s="209"/>
      <c r="N44" s="205"/>
      <c r="O44" s="206"/>
      <c r="P44" s="206"/>
      <c r="Q44" s="206"/>
      <c r="R44" s="206"/>
      <c r="S44" s="206"/>
      <c r="T44" s="206"/>
      <c r="U44" s="206"/>
      <c r="V44" s="206"/>
      <c r="W44" s="206"/>
      <c r="X44" s="207"/>
    </row>
    <row r="45" ht="5.25" customHeight="1" thickTop="1"/>
    <row r="46" spans="1:24" ht="20.25" customHeight="1" thickBot="1">
      <c r="A46" s="210" t="s">
        <v>11</v>
      </c>
      <c r="B46" s="210"/>
      <c r="C46" s="210"/>
      <c r="D46" s="210"/>
      <c r="E46" s="210"/>
      <c r="F46" s="210"/>
      <c r="G46" s="210"/>
      <c r="H46" s="210"/>
      <c r="I46" s="210"/>
      <c r="J46" s="210"/>
      <c r="K46" s="210"/>
      <c r="L46" s="210"/>
      <c r="M46" s="211"/>
      <c r="N46" s="211"/>
      <c r="O46" s="211"/>
      <c r="P46" s="211"/>
      <c r="Q46" s="211"/>
      <c r="R46" s="211"/>
      <c r="S46" s="211"/>
      <c r="T46" s="211"/>
      <c r="U46" s="211"/>
      <c r="V46" s="211"/>
      <c r="W46" s="211"/>
      <c r="X46" s="211"/>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ht="6" customHeight="1"/>
    <row r="49" spans="1:24" ht="15.75">
      <c r="A49" s="229" t="str">
        <f>TEAMS!$D$3</f>
        <v>Tuesday Mens Mufti.</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row>
    <row r="50" ht="6" customHeight="1"/>
    <row r="51" spans="3: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ht="3" customHeight="1"/>
    <row r="53" spans="3:24" ht="21"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ht="13.5" thickTop="1"/>
    <row r="55" spans="1:24" ht="20.25" customHeight="1" thickBot="1">
      <c r="A55" s="213">
        <f>TEAMS!$D$16</f>
        <v>0</v>
      </c>
      <c r="B55" s="214"/>
      <c r="C55" s="214"/>
      <c r="D55" s="214"/>
      <c r="E55" s="214"/>
      <c r="F55" s="214"/>
      <c r="G55" s="214"/>
      <c r="H55" s="214"/>
      <c r="I55" s="214"/>
      <c r="J55" s="214"/>
      <c r="K55" s="215"/>
      <c r="L55" s="216" t="s">
        <v>3</v>
      </c>
      <c r="M55" s="219"/>
      <c r="N55" s="213">
        <f>TEAMS!$B$16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TEAMS!$D$17</f>
        <v>0</v>
      </c>
      <c r="B57" s="214"/>
      <c r="C57" s="214"/>
      <c r="D57" s="214"/>
      <c r="E57" s="214"/>
      <c r="F57" s="214"/>
      <c r="G57" s="214"/>
      <c r="H57" s="214"/>
      <c r="I57" s="214"/>
      <c r="J57" s="214"/>
      <c r="K57" s="215"/>
      <c r="L57" s="216" t="s">
        <v>4</v>
      </c>
      <c r="M57" s="219"/>
      <c r="N57" s="213">
        <f>TEAMS!$B$17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TEAMS!$D$18</f>
        <v>0</v>
      </c>
      <c r="B59" s="214"/>
      <c r="C59" s="214"/>
      <c r="D59" s="214"/>
      <c r="E59" s="214"/>
      <c r="F59" s="214"/>
      <c r="G59" s="214"/>
      <c r="H59" s="214"/>
      <c r="I59" s="214"/>
      <c r="J59" s="214"/>
      <c r="K59" s="215"/>
      <c r="L59" s="216" t="s">
        <v>5</v>
      </c>
      <c r="M59" s="219"/>
      <c r="N59" s="213">
        <f>TEAMS!$B$18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TEAMS!$D$19</f>
        <v>0</v>
      </c>
      <c r="B61" s="214"/>
      <c r="C61" s="214"/>
      <c r="D61" s="214"/>
      <c r="E61" s="214"/>
      <c r="F61" s="214"/>
      <c r="G61" s="214"/>
      <c r="H61" s="214"/>
      <c r="I61" s="214"/>
      <c r="J61" s="214"/>
      <c r="K61" s="215"/>
      <c r="L61" s="216" t="s">
        <v>6</v>
      </c>
      <c r="M61" s="217"/>
      <c r="N61" s="213">
        <f>TEAMS!$B$19</f>
        <v>0</v>
      </c>
      <c r="O61" s="214"/>
      <c r="P61" s="214"/>
      <c r="Q61" s="214"/>
      <c r="R61" s="214"/>
      <c r="S61" s="214"/>
      <c r="T61" s="214"/>
      <c r="U61" s="214"/>
      <c r="V61" s="214"/>
      <c r="W61" s="214"/>
      <c r="X61" s="215"/>
    </row>
    <row r="62" ht="5.25" customHeight="1" thickTop="1"/>
    <row r="63" spans="1:22" ht="15.75" customHeight="1" thickBot="1">
      <c r="A63" s="23">
        <v>2</v>
      </c>
      <c r="C63" s="218" t="s">
        <v>9</v>
      </c>
      <c r="D63" s="218"/>
      <c r="E63" s="218"/>
      <c r="F63" s="218"/>
      <c r="G63" s="218"/>
      <c r="H63" s="218"/>
      <c r="I63" s="218"/>
      <c r="P63" s="218" t="s">
        <v>9</v>
      </c>
      <c r="Q63" s="218"/>
      <c r="R63" s="218"/>
      <c r="S63" s="218"/>
      <c r="T63" s="218"/>
      <c r="U63" s="218"/>
      <c r="V63" s="218"/>
    </row>
    <row r="64" spans="3:22" ht="30" customHeight="1" thickBot="1" thickTop="1">
      <c r="C64" s="205"/>
      <c r="D64" s="206"/>
      <c r="E64" s="206"/>
      <c r="F64" s="206"/>
      <c r="G64" s="206"/>
      <c r="H64" s="206"/>
      <c r="I64" s="207"/>
      <c r="P64" s="205"/>
      <c r="Q64" s="206"/>
      <c r="R64" s="206"/>
      <c r="S64" s="206"/>
      <c r="T64" s="206"/>
      <c r="U64" s="206"/>
      <c r="V64" s="207"/>
    </row>
    <row r="65" spans="1:24" ht="18.75" customHeight="1" thickTop="1">
      <c r="A65" s="212" t="s">
        <v>10</v>
      </c>
      <c r="B65" s="212"/>
      <c r="C65" s="212"/>
      <c r="D65" s="212"/>
      <c r="E65" s="212"/>
      <c r="F65" s="212"/>
      <c r="G65" s="212"/>
      <c r="H65" s="212"/>
      <c r="I65" s="212"/>
      <c r="J65" s="212"/>
      <c r="K65" s="212"/>
      <c r="N65" s="212" t="s">
        <v>10</v>
      </c>
      <c r="O65" s="212"/>
      <c r="P65" s="212"/>
      <c r="Q65" s="212"/>
      <c r="R65" s="212"/>
      <c r="S65" s="212"/>
      <c r="T65" s="212"/>
      <c r="U65" s="212"/>
      <c r="V65" s="212"/>
      <c r="W65" s="212"/>
      <c r="X65" s="212"/>
    </row>
    <row r="66" ht="3.75" customHeight="1" thickBot="1"/>
    <row r="67" spans="1:24" ht="27.75" customHeight="1" thickBot="1" thickTop="1">
      <c r="A67" s="205"/>
      <c r="B67" s="206"/>
      <c r="C67" s="206"/>
      <c r="D67" s="206"/>
      <c r="E67" s="206"/>
      <c r="F67" s="206"/>
      <c r="G67" s="206"/>
      <c r="H67" s="206"/>
      <c r="I67" s="206"/>
      <c r="J67" s="206"/>
      <c r="K67" s="207"/>
      <c r="L67" s="208">
        <v>3</v>
      </c>
      <c r="M67" s="209"/>
      <c r="N67" s="205"/>
      <c r="O67" s="206"/>
      <c r="P67" s="206"/>
      <c r="Q67" s="206"/>
      <c r="R67" s="206"/>
      <c r="S67" s="206"/>
      <c r="T67" s="206"/>
      <c r="U67" s="206"/>
      <c r="V67" s="206"/>
      <c r="W67" s="206"/>
      <c r="X67" s="207"/>
    </row>
    <row r="68" ht="5.25" customHeight="1" thickTop="1"/>
    <row r="69" spans="1:24" ht="20.25" customHeight="1" thickBot="1">
      <c r="A69" s="210" t="s">
        <v>11</v>
      </c>
      <c r="B69" s="210"/>
      <c r="C69" s="210"/>
      <c r="D69" s="210"/>
      <c r="E69" s="210"/>
      <c r="F69" s="210"/>
      <c r="G69" s="210"/>
      <c r="H69" s="210"/>
      <c r="I69" s="210"/>
      <c r="J69" s="210"/>
      <c r="K69" s="210"/>
      <c r="L69" s="210"/>
      <c r="M69" s="211"/>
      <c r="N69" s="211"/>
      <c r="O69" s="211"/>
      <c r="P69" s="211"/>
      <c r="Q69" s="211"/>
      <c r="R69" s="211"/>
      <c r="S69" s="211"/>
      <c r="T69" s="211"/>
      <c r="U69" s="211"/>
      <c r="V69" s="211"/>
      <c r="W69" s="211"/>
      <c r="X69" s="211"/>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ht="6" customHeight="1"/>
    <row r="72" spans="1:24" ht="15.75">
      <c r="A72" s="229" t="str">
        <f>TEAMS!$D$3</f>
        <v>Tuesday Mens Mufti.</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row>
    <row r="73" ht="6" customHeight="1"/>
    <row r="74" spans="3: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ht="3" customHeight="1"/>
    <row r="76" spans="3:24" ht="21"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ht="13.5" thickTop="1"/>
    <row r="78" spans="1:24" ht="20.25" customHeight="1" thickBot="1">
      <c r="A78" s="213">
        <f>TEAMS!$D$21</f>
        <v>0</v>
      </c>
      <c r="B78" s="214"/>
      <c r="C78" s="214"/>
      <c r="D78" s="214"/>
      <c r="E78" s="214"/>
      <c r="F78" s="214"/>
      <c r="G78" s="214"/>
      <c r="H78" s="214"/>
      <c r="I78" s="214"/>
      <c r="J78" s="214"/>
      <c r="K78" s="215"/>
      <c r="L78" s="216" t="s">
        <v>3</v>
      </c>
      <c r="M78" s="219"/>
      <c r="N78" s="213">
        <f>TEAMS!$B$21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TEAMS!$D$22</f>
        <v>0</v>
      </c>
      <c r="B80" s="214"/>
      <c r="C80" s="214"/>
      <c r="D80" s="214"/>
      <c r="E80" s="214"/>
      <c r="F80" s="214"/>
      <c r="G80" s="214"/>
      <c r="H80" s="214"/>
      <c r="I80" s="214"/>
      <c r="J80" s="214"/>
      <c r="K80" s="215"/>
      <c r="L80" s="216" t="s">
        <v>4</v>
      </c>
      <c r="M80" s="219"/>
      <c r="N80" s="213">
        <f>TEAMS!$B$22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TEAMS!$D$23</f>
        <v>0</v>
      </c>
      <c r="B82" s="214"/>
      <c r="C82" s="214"/>
      <c r="D82" s="214"/>
      <c r="E82" s="214"/>
      <c r="F82" s="214"/>
      <c r="G82" s="214"/>
      <c r="H82" s="214"/>
      <c r="I82" s="214"/>
      <c r="J82" s="214"/>
      <c r="K82" s="215"/>
      <c r="L82" s="216" t="s">
        <v>5</v>
      </c>
      <c r="M82" s="219"/>
      <c r="N82" s="213">
        <f>TEAMS!$B$23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TEAMS!$D$24</f>
        <v>0</v>
      </c>
      <c r="B84" s="214"/>
      <c r="C84" s="214"/>
      <c r="D84" s="214"/>
      <c r="E84" s="214"/>
      <c r="F84" s="214"/>
      <c r="G84" s="214"/>
      <c r="H84" s="214"/>
      <c r="I84" s="214"/>
      <c r="J84" s="214"/>
      <c r="K84" s="215"/>
      <c r="L84" s="216" t="s">
        <v>6</v>
      </c>
      <c r="M84" s="217"/>
      <c r="N84" s="213">
        <f>TEAMS!$B$24</f>
        <v>0</v>
      </c>
      <c r="O84" s="214"/>
      <c r="P84" s="214"/>
      <c r="Q84" s="214"/>
      <c r="R84" s="214"/>
      <c r="S84" s="214"/>
      <c r="T84" s="214"/>
      <c r="U84" s="214"/>
      <c r="V84" s="214"/>
      <c r="W84" s="214"/>
      <c r="X84" s="215"/>
    </row>
    <row r="85" ht="5.25" customHeight="1" thickTop="1"/>
    <row r="86" spans="1:22" ht="15.75" customHeight="1" thickBot="1">
      <c r="A86" s="23">
        <v>2</v>
      </c>
      <c r="C86" s="218" t="s">
        <v>9</v>
      </c>
      <c r="D86" s="218"/>
      <c r="E86" s="218"/>
      <c r="F86" s="218"/>
      <c r="G86" s="218"/>
      <c r="H86" s="218"/>
      <c r="I86" s="218"/>
      <c r="P86" s="218" t="s">
        <v>9</v>
      </c>
      <c r="Q86" s="218"/>
      <c r="R86" s="218"/>
      <c r="S86" s="218"/>
      <c r="T86" s="218"/>
      <c r="U86" s="218"/>
      <c r="V86" s="218"/>
    </row>
    <row r="87" spans="3:22" ht="30" customHeight="1" thickBot="1" thickTop="1">
      <c r="C87" s="205"/>
      <c r="D87" s="206"/>
      <c r="E87" s="206"/>
      <c r="F87" s="206"/>
      <c r="G87" s="206"/>
      <c r="H87" s="206"/>
      <c r="I87" s="207"/>
      <c r="P87" s="205"/>
      <c r="Q87" s="206"/>
      <c r="R87" s="206"/>
      <c r="S87" s="206"/>
      <c r="T87" s="206"/>
      <c r="U87" s="206"/>
      <c r="V87" s="207"/>
    </row>
    <row r="88" spans="1:24" ht="18.75" customHeight="1" thickTop="1">
      <c r="A88" s="212" t="s">
        <v>10</v>
      </c>
      <c r="B88" s="212"/>
      <c r="C88" s="212"/>
      <c r="D88" s="212"/>
      <c r="E88" s="212"/>
      <c r="F88" s="212"/>
      <c r="G88" s="212"/>
      <c r="H88" s="212"/>
      <c r="I88" s="212"/>
      <c r="J88" s="212"/>
      <c r="K88" s="212"/>
      <c r="N88" s="212" t="s">
        <v>10</v>
      </c>
      <c r="O88" s="212"/>
      <c r="P88" s="212"/>
      <c r="Q88" s="212"/>
      <c r="R88" s="212"/>
      <c r="S88" s="212"/>
      <c r="T88" s="212"/>
      <c r="U88" s="212"/>
      <c r="V88" s="212"/>
      <c r="W88" s="212"/>
      <c r="X88" s="212"/>
    </row>
    <row r="89" ht="3.75" customHeight="1" thickBot="1"/>
    <row r="90" spans="1:24" ht="27.75" customHeight="1" thickBot="1" thickTop="1">
      <c r="A90" s="205"/>
      <c r="B90" s="206"/>
      <c r="C90" s="206"/>
      <c r="D90" s="206"/>
      <c r="E90" s="206"/>
      <c r="F90" s="206"/>
      <c r="G90" s="206"/>
      <c r="H90" s="206"/>
      <c r="I90" s="206"/>
      <c r="J90" s="206"/>
      <c r="K90" s="207"/>
      <c r="L90" s="208">
        <v>4</v>
      </c>
      <c r="M90" s="209"/>
      <c r="N90" s="205"/>
      <c r="O90" s="206"/>
      <c r="P90" s="206"/>
      <c r="Q90" s="206"/>
      <c r="R90" s="206"/>
      <c r="S90" s="206"/>
      <c r="T90" s="206"/>
      <c r="U90" s="206"/>
      <c r="V90" s="206"/>
      <c r="W90" s="206"/>
      <c r="X90" s="207"/>
    </row>
    <row r="91" ht="5.25" customHeight="1" thickTop="1"/>
    <row r="92" spans="1:24" ht="20.25" customHeight="1" thickBot="1">
      <c r="A92" s="210" t="s">
        <v>11</v>
      </c>
      <c r="B92" s="210"/>
      <c r="C92" s="210"/>
      <c r="D92" s="210"/>
      <c r="E92" s="210"/>
      <c r="F92" s="210"/>
      <c r="G92" s="210"/>
      <c r="H92" s="210"/>
      <c r="I92" s="210"/>
      <c r="J92" s="210"/>
      <c r="K92" s="210"/>
      <c r="L92" s="210"/>
      <c r="M92" s="211"/>
      <c r="N92" s="211"/>
      <c r="O92" s="211"/>
      <c r="P92" s="211"/>
      <c r="Q92" s="211"/>
      <c r="R92" s="211"/>
      <c r="S92" s="211"/>
      <c r="T92" s="211"/>
      <c r="U92" s="211"/>
      <c r="V92" s="211"/>
      <c r="W92" s="211"/>
      <c r="X92" s="211"/>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ht="6" customHeight="1"/>
    <row r="95" spans="1:24" ht="15.75">
      <c r="A95" s="229" t="str">
        <f>TEAMS!$D$3</f>
        <v>Tuesday Mens Mufti.</v>
      </c>
      <c r="B95" s="229"/>
      <c r="C95" s="229"/>
      <c r="D95" s="229"/>
      <c r="E95" s="229"/>
      <c r="F95" s="229"/>
      <c r="G95" s="229"/>
      <c r="H95" s="229"/>
      <c r="I95" s="229"/>
      <c r="J95" s="229"/>
      <c r="K95" s="229"/>
      <c r="L95" s="229"/>
      <c r="M95" s="229"/>
      <c r="N95" s="229"/>
      <c r="O95" s="229"/>
      <c r="P95" s="229"/>
      <c r="Q95" s="229"/>
      <c r="R95" s="229"/>
      <c r="S95" s="229"/>
      <c r="T95" s="229"/>
      <c r="U95" s="229"/>
      <c r="V95" s="229"/>
      <c r="W95" s="229"/>
      <c r="X95" s="229"/>
    </row>
    <row r="96" ht="6" customHeight="1"/>
    <row r="97" spans="3: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ht="3" customHeight="1"/>
    <row r="99" spans="3:24" ht="21"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ht="13.5" thickTop="1"/>
    <row r="101" spans="1:24" ht="20.25" customHeight="1" thickBot="1">
      <c r="A101" s="213">
        <f>TEAMS!$D$26</f>
        <v>0</v>
      </c>
      <c r="B101" s="214"/>
      <c r="C101" s="214"/>
      <c r="D101" s="214"/>
      <c r="E101" s="214"/>
      <c r="F101" s="214"/>
      <c r="G101" s="214"/>
      <c r="H101" s="214"/>
      <c r="I101" s="214"/>
      <c r="J101" s="214"/>
      <c r="K101" s="215"/>
      <c r="L101" s="216" t="s">
        <v>3</v>
      </c>
      <c r="M101" s="219"/>
      <c r="N101" s="213">
        <f>TEAMS!$B$26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TEAMS!$D$27</f>
        <v>0</v>
      </c>
      <c r="B103" s="214"/>
      <c r="C103" s="214"/>
      <c r="D103" s="214"/>
      <c r="E103" s="214"/>
      <c r="F103" s="214"/>
      <c r="G103" s="214"/>
      <c r="H103" s="214"/>
      <c r="I103" s="214"/>
      <c r="J103" s="214"/>
      <c r="K103" s="215"/>
      <c r="L103" s="216" t="s">
        <v>4</v>
      </c>
      <c r="M103" s="219"/>
      <c r="N103" s="213">
        <f>TEAMS!$B$27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TEAMS!$D$28</f>
        <v>0</v>
      </c>
      <c r="B105" s="214"/>
      <c r="C105" s="214"/>
      <c r="D105" s="214"/>
      <c r="E105" s="214"/>
      <c r="F105" s="214"/>
      <c r="G105" s="214"/>
      <c r="H105" s="214"/>
      <c r="I105" s="214"/>
      <c r="J105" s="214"/>
      <c r="K105" s="215"/>
      <c r="L105" s="216" t="s">
        <v>5</v>
      </c>
      <c r="M105" s="219"/>
      <c r="N105" s="213">
        <f>TEAMS!$B$28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TEAMS!$D$29</f>
        <v>0</v>
      </c>
      <c r="B107" s="214"/>
      <c r="C107" s="214"/>
      <c r="D107" s="214"/>
      <c r="E107" s="214"/>
      <c r="F107" s="214"/>
      <c r="G107" s="214"/>
      <c r="H107" s="214"/>
      <c r="I107" s="214"/>
      <c r="J107" s="214"/>
      <c r="K107" s="215"/>
      <c r="L107" s="216" t="s">
        <v>6</v>
      </c>
      <c r="M107" s="217"/>
      <c r="N107" s="213">
        <f>TEAMS!$B$29</f>
        <v>0</v>
      </c>
      <c r="O107" s="214"/>
      <c r="P107" s="214"/>
      <c r="Q107" s="214"/>
      <c r="R107" s="214"/>
      <c r="S107" s="214"/>
      <c r="T107" s="214"/>
      <c r="U107" s="214"/>
      <c r="V107" s="214"/>
      <c r="W107" s="214"/>
      <c r="X107" s="215"/>
    </row>
    <row r="108" ht="5.25" customHeight="1" thickTop="1"/>
    <row r="109" spans="1:22" ht="15.75" customHeight="1" thickBot="1">
      <c r="A109" s="23">
        <v>2</v>
      </c>
      <c r="C109" s="218" t="s">
        <v>9</v>
      </c>
      <c r="D109" s="218"/>
      <c r="E109" s="218"/>
      <c r="F109" s="218"/>
      <c r="G109" s="218"/>
      <c r="H109" s="218"/>
      <c r="I109" s="218"/>
      <c r="P109" s="218" t="s">
        <v>9</v>
      </c>
      <c r="Q109" s="218"/>
      <c r="R109" s="218"/>
      <c r="S109" s="218"/>
      <c r="T109" s="218"/>
      <c r="U109" s="218"/>
      <c r="V109" s="218"/>
    </row>
    <row r="110" spans="3:22" ht="30" customHeight="1" thickBot="1" thickTop="1">
      <c r="C110" s="205"/>
      <c r="D110" s="206"/>
      <c r="E110" s="206"/>
      <c r="F110" s="206"/>
      <c r="G110" s="206"/>
      <c r="H110" s="206"/>
      <c r="I110" s="207"/>
      <c r="P110" s="205"/>
      <c r="Q110" s="206"/>
      <c r="R110" s="206"/>
      <c r="S110" s="206"/>
      <c r="T110" s="206"/>
      <c r="U110" s="206"/>
      <c r="V110" s="207"/>
    </row>
    <row r="111" spans="1:24" ht="18.75" customHeight="1" thickTop="1">
      <c r="A111" s="212" t="s">
        <v>10</v>
      </c>
      <c r="B111" s="212"/>
      <c r="C111" s="212"/>
      <c r="D111" s="212"/>
      <c r="E111" s="212"/>
      <c r="F111" s="212"/>
      <c r="G111" s="212"/>
      <c r="H111" s="212"/>
      <c r="I111" s="212"/>
      <c r="J111" s="212"/>
      <c r="K111" s="212"/>
      <c r="N111" s="212" t="s">
        <v>10</v>
      </c>
      <c r="O111" s="212"/>
      <c r="P111" s="212"/>
      <c r="Q111" s="212"/>
      <c r="R111" s="212"/>
      <c r="S111" s="212"/>
      <c r="T111" s="212"/>
      <c r="U111" s="212"/>
      <c r="V111" s="212"/>
      <c r="W111" s="212"/>
      <c r="X111" s="212"/>
    </row>
    <row r="112" ht="3.75" customHeight="1" thickBot="1"/>
    <row r="113" spans="1:24" ht="27.75" customHeight="1" thickBot="1" thickTop="1">
      <c r="A113" s="205"/>
      <c r="B113" s="206"/>
      <c r="C113" s="206"/>
      <c r="D113" s="206"/>
      <c r="E113" s="206"/>
      <c r="F113" s="206"/>
      <c r="G113" s="206"/>
      <c r="H113" s="206"/>
      <c r="I113" s="206"/>
      <c r="J113" s="206"/>
      <c r="K113" s="207"/>
      <c r="L113" s="208">
        <v>5</v>
      </c>
      <c r="M113" s="209"/>
      <c r="N113" s="205"/>
      <c r="O113" s="206"/>
      <c r="P113" s="206"/>
      <c r="Q113" s="206"/>
      <c r="R113" s="206"/>
      <c r="S113" s="206"/>
      <c r="T113" s="206"/>
      <c r="U113" s="206"/>
      <c r="V113" s="206"/>
      <c r="W113" s="206"/>
      <c r="X113" s="207"/>
    </row>
    <row r="114" ht="5.25" customHeight="1" thickTop="1"/>
    <row r="115" spans="1:24" ht="20.25" customHeight="1" thickBot="1">
      <c r="A115" s="210" t="s">
        <v>11</v>
      </c>
      <c r="B115" s="210"/>
      <c r="C115" s="210"/>
      <c r="D115" s="210"/>
      <c r="E115" s="210"/>
      <c r="F115" s="210"/>
      <c r="G115" s="210"/>
      <c r="H115" s="210"/>
      <c r="I115" s="210"/>
      <c r="J115" s="210"/>
      <c r="K115" s="210"/>
      <c r="L115" s="210"/>
      <c r="M115" s="211"/>
      <c r="N115" s="211"/>
      <c r="O115" s="211"/>
      <c r="P115" s="211"/>
      <c r="Q115" s="211"/>
      <c r="R115" s="211"/>
      <c r="S115" s="211"/>
      <c r="T115" s="211"/>
      <c r="U115" s="211"/>
      <c r="V115" s="211"/>
      <c r="W115" s="211"/>
      <c r="X115" s="211"/>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ht="6" customHeight="1"/>
    <row r="118" spans="1:24" ht="15.75">
      <c r="A118" s="229" t="str">
        <f>TEAMS!$D$3</f>
        <v>Tuesday Mens Mufti.</v>
      </c>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row>
    <row r="119" ht="6" customHeight="1"/>
    <row r="120" spans="3: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ht="3" customHeight="1"/>
    <row r="122" spans="3:24" ht="21"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ht="13.5" thickTop="1"/>
    <row r="124" spans="1:24" ht="20.25" customHeight="1" thickBot="1">
      <c r="A124" s="213">
        <f>TEAMS!$D$31</f>
        <v>0</v>
      </c>
      <c r="B124" s="214"/>
      <c r="C124" s="214"/>
      <c r="D124" s="214"/>
      <c r="E124" s="214"/>
      <c r="F124" s="214"/>
      <c r="G124" s="214"/>
      <c r="H124" s="214"/>
      <c r="I124" s="214"/>
      <c r="J124" s="214"/>
      <c r="K124" s="215"/>
      <c r="L124" s="216" t="s">
        <v>3</v>
      </c>
      <c r="M124" s="219"/>
      <c r="N124" s="213">
        <f>TEAMS!$B$31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TEAMS!$D$32</f>
        <v>0</v>
      </c>
      <c r="B126" s="214"/>
      <c r="C126" s="214"/>
      <c r="D126" s="214"/>
      <c r="E126" s="214"/>
      <c r="F126" s="214"/>
      <c r="G126" s="214"/>
      <c r="H126" s="214"/>
      <c r="I126" s="214"/>
      <c r="J126" s="214"/>
      <c r="K126" s="215"/>
      <c r="L126" s="216" t="s">
        <v>4</v>
      </c>
      <c r="M126" s="219"/>
      <c r="N126" s="213">
        <f>TEAMS!$B$32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TEAMS!$D$33</f>
        <v>0</v>
      </c>
      <c r="B128" s="214"/>
      <c r="C128" s="214"/>
      <c r="D128" s="214"/>
      <c r="E128" s="214"/>
      <c r="F128" s="214"/>
      <c r="G128" s="214"/>
      <c r="H128" s="214"/>
      <c r="I128" s="214"/>
      <c r="J128" s="214"/>
      <c r="K128" s="215"/>
      <c r="L128" s="216" t="s">
        <v>5</v>
      </c>
      <c r="M128" s="219"/>
      <c r="N128" s="213">
        <f>TEAMS!$B$33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TEAMS!$D$34</f>
        <v>0</v>
      </c>
      <c r="B130" s="214"/>
      <c r="C130" s="214"/>
      <c r="D130" s="214"/>
      <c r="E130" s="214"/>
      <c r="F130" s="214"/>
      <c r="G130" s="214"/>
      <c r="H130" s="214"/>
      <c r="I130" s="214"/>
      <c r="J130" s="214"/>
      <c r="K130" s="215"/>
      <c r="L130" s="216" t="s">
        <v>6</v>
      </c>
      <c r="M130" s="217"/>
      <c r="N130" s="213">
        <f>TEAMS!$B$34</f>
        <v>0</v>
      </c>
      <c r="O130" s="214"/>
      <c r="P130" s="214"/>
      <c r="Q130" s="214"/>
      <c r="R130" s="214"/>
      <c r="S130" s="214"/>
      <c r="T130" s="214"/>
      <c r="U130" s="214"/>
      <c r="V130" s="214"/>
      <c r="W130" s="214"/>
      <c r="X130" s="215"/>
    </row>
    <row r="131" ht="5.25" customHeight="1" thickTop="1"/>
    <row r="132" spans="1:22" ht="15.75" customHeight="1" thickBot="1">
      <c r="A132" s="23">
        <v>2</v>
      </c>
      <c r="C132" s="218" t="s">
        <v>9</v>
      </c>
      <c r="D132" s="218"/>
      <c r="E132" s="218"/>
      <c r="F132" s="218"/>
      <c r="G132" s="218"/>
      <c r="H132" s="218"/>
      <c r="I132" s="218"/>
      <c r="P132" s="218" t="s">
        <v>9</v>
      </c>
      <c r="Q132" s="218"/>
      <c r="R132" s="218"/>
      <c r="S132" s="218"/>
      <c r="T132" s="218"/>
      <c r="U132" s="218"/>
      <c r="V132" s="218"/>
    </row>
    <row r="133" spans="3:22" ht="30" customHeight="1" thickBot="1" thickTop="1">
      <c r="C133" s="205"/>
      <c r="D133" s="206"/>
      <c r="E133" s="206"/>
      <c r="F133" s="206"/>
      <c r="G133" s="206"/>
      <c r="H133" s="206"/>
      <c r="I133" s="207"/>
      <c r="P133" s="205"/>
      <c r="Q133" s="206"/>
      <c r="R133" s="206"/>
      <c r="S133" s="206"/>
      <c r="T133" s="206"/>
      <c r="U133" s="206"/>
      <c r="V133" s="207"/>
    </row>
    <row r="134" spans="1:24" ht="18.75" customHeight="1" thickTop="1">
      <c r="A134" s="212" t="s">
        <v>10</v>
      </c>
      <c r="B134" s="212"/>
      <c r="C134" s="212"/>
      <c r="D134" s="212"/>
      <c r="E134" s="212"/>
      <c r="F134" s="212"/>
      <c r="G134" s="212"/>
      <c r="H134" s="212"/>
      <c r="I134" s="212"/>
      <c r="J134" s="212"/>
      <c r="K134" s="212"/>
      <c r="N134" s="212" t="s">
        <v>10</v>
      </c>
      <c r="O134" s="212"/>
      <c r="P134" s="212"/>
      <c r="Q134" s="212"/>
      <c r="R134" s="212"/>
      <c r="S134" s="212"/>
      <c r="T134" s="212"/>
      <c r="U134" s="212"/>
      <c r="V134" s="212"/>
      <c r="W134" s="212"/>
      <c r="X134" s="212"/>
    </row>
    <row r="135" ht="3.75" customHeight="1" thickBot="1"/>
    <row r="136" spans="1:24" ht="27.75" customHeight="1" thickBot="1" thickTop="1">
      <c r="A136" s="205"/>
      <c r="B136" s="206"/>
      <c r="C136" s="206"/>
      <c r="D136" s="206"/>
      <c r="E136" s="206"/>
      <c r="F136" s="206"/>
      <c r="G136" s="206"/>
      <c r="H136" s="206"/>
      <c r="I136" s="206"/>
      <c r="J136" s="206"/>
      <c r="K136" s="207"/>
      <c r="L136" s="208">
        <v>6</v>
      </c>
      <c r="M136" s="209"/>
      <c r="N136" s="205"/>
      <c r="O136" s="206"/>
      <c r="P136" s="206"/>
      <c r="Q136" s="206"/>
      <c r="R136" s="206"/>
      <c r="S136" s="206"/>
      <c r="T136" s="206"/>
      <c r="U136" s="206"/>
      <c r="V136" s="206"/>
      <c r="W136" s="206"/>
      <c r="X136" s="207"/>
    </row>
    <row r="137" ht="5.25" customHeight="1" thickTop="1"/>
    <row r="138" spans="1:24" ht="20.25" customHeight="1" thickBot="1">
      <c r="A138" s="210" t="s">
        <v>11</v>
      </c>
      <c r="B138" s="210"/>
      <c r="C138" s="210"/>
      <c r="D138" s="210"/>
      <c r="E138" s="210"/>
      <c r="F138" s="210"/>
      <c r="G138" s="210"/>
      <c r="H138" s="210"/>
      <c r="I138" s="210"/>
      <c r="J138" s="210"/>
      <c r="K138" s="210"/>
      <c r="L138" s="210"/>
      <c r="M138" s="211"/>
      <c r="N138" s="211"/>
      <c r="O138" s="211"/>
      <c r="P138" s="211"/>
      <c r="Q138" s="211"/>
      <c r="R138" s="211"/>
      <c r="S138" s="211"/>
      <c r="T138" s="211"/>
      <c r="U138" s="211"/>
      <c r="V138" s="211"/>
      <c r="W138" s="211"/>
      <c r="X138" s="211"/>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ht="6" customHeight="1"/>
    <row r="141" spans="1:24" ht="15.75">
      <c r="A141" s="229" t="str">
        <f>TEAMS!$D$3</f>
        <v>Tuesday Mens Mufti.</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row>
    <row r="142" ht="6" customHeight="1"/>
    <row r="143" spans="3: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ht="3" customHeight="1"/>
    <row r="145" spans="3:24" ht="21"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ht="13.5" thickTop="1"/>
    <row r="147" spans="1:24" ht="20.25" customHeight="1" thickBot="1">
      <c r="A147" s="213">
        <f>TEAMS!$D$36</f>
        <v>0</v>
      </c>
      <c r="B147" s="214"/>
      <c r="C147" s="214"/>
      <c r="D147" s="214"/>
      <c r="E147" s="214"/>
      <c r="F147" s="214"/>
      <c r="G147" s="214"/>
      <c r="H147" s="214"/>
      <c r="I147" s="214"/>
      <c r="J147" s="214"/>
      <c r="K147" s="215"/>
      <c r="L147" s="216" t="s">
        <v>3</v>
      </c>
      <c r="M147" s="219"/>
      <c r="N147" s="213">
        <f>TEAMS!$B$36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TEAMS!$D$37</f>
        <v>0</v>
      </c>
      <c r="B149" s="214"/>
      <c r="C149" s="214"/>
      <c r="D149" s="214"/>
      <c r="E149" s="214"/>
      <c r="F149" s="214"/>
      <c r="G149" s="214"/>
      <c r="H149" s="214"/>
      <c r="I149" s="214"/>
      <c r="J149" s="214"/>
      <c r="K149" s="215"/>
      <c r="L149" s="216" t="s">
        <v>4</v>
      </c>
      <c r="M149" s="219"/>
      <c r="N149" s="213">
        <f>TEAMS!$B$37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TEAMS!$D$38</f>
        <v>0</v>
      </c>
      <c r="B151" s="214"/>
      <c r="C151" s="214"/>
      <c r="D151" s="214"/>
      <c r="E151" s="214"/>
      <c r="F151" s="214"/>
      <c r="G151" s="214"/>
      <c r="H151" s="214"/>
      <c r="I151" s="214"/>
      <c r="J151" s="214"/>
      <c r="K151" s="215"/>
      <c r="L151" s="216" t="s">
        <v>5</v>
      </c>
      <c r="M151" s="219"/>
      <c r="N151" s="213">
        <f>TEAMS!$B$38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TEAMS!$D$39</f>
        <v>0</v>
      </c>
      <c r="B153" s="214"/>
      <c r="C153" s="214"/>
      <c r="D153" s="214"/>
      <c r="E153" s="214"/>
      <c r="F153" s="214"/>
      <c r="G153" s="214"/>
      <c r="H153" s="214"/>
      <c r="I153" s="214"/>
      <c r="J153" s="214"/>
      <c r="K153" s="215"/>
      <c r="L153" s="216" t="s">
        <v>6</v>
      </c>
      <c r="M153" s="217"/>
      <c r="N153" s="213">
        <f>TEAMS!$B$39</f>
        <v>0</v>
      </c>
      <c r="O153" s="214"/>
      <c r="P153" s="214"/>
      <c r="Q153" s="214"/>
      <c r="R153" s="214"/>
      <c r="S153" s="214"/>
      <c r="T153" s="214"/>
      <c r="U153" s="214"/>
      <c r="V153" s="214"/>
      <c r="W153" s="214"/>
      <c r="X153" s="215"/>
    </row>
    <row r="154" ht="5.25" customHeight="1" thickTop="1"/>
    <row r="155" spans="1:22" ht="15.75" customHeight="1" thickBot="1">
      <c r="A155" s="23">
        <v>2</v>
      </c>
      <c r="C155" s="218" t="s">
        <v>9</v>
      </c>
      <c r="D155" s="218"/>
      <c r="E155" s="218"/>
      <c r="F155" s="218"/>
      <c r="G155" s="218"/>
      <c r="H155" s="218"/>
      <c r="I155" s="218"/>
      <c r="P155" s="218" t="s">
        <v>9</v>
      </c>
      <c r="Q155" s="218"/>
      <c r="R155" s="218"/>
      <c r="S155" s="218"/>
      <c r="T155" s="218"/>
      <c r="U155" s="218"/>
      <c r="V155" s="218"/>
    </row>
    <row r="156" spans="3:22" ht="30" customHeight="1" thickBot="1" thickTop="1">
      <c r="C156" s="205"/>
      <c r="D156" s="206"/>
      <c r="E156" s="206"/>
      <c r="F156" s="206"/>
      <c r="G156" s="206"/>
      <c r="H156" s="206"/>
      <c r="I156" s="207"/>
      <c r="P156" s="205"/>
      <c r="Q156" s="206"/>
      <c r="R156" s="206"/>
      <c r="S156" s="206"/>
      <c r="T156" s="206"/>
      <c r="U156" s="206"/>
      <c r="V156" s="207"/>
    </row>
    <row r="157" spans="1:24" ht="18.75" customHeight="1" thickTop="1">
      <c r="A157" s="212" t="s">
        <v>10</v>
      </c>
      <c r="B157" s="212"/>
      <c r="C157" s="212"/>
      <c r="D157" s="212"/>
      <c r="E157" s="212"/>
      <c r="F157" s="212"/>
      <c r="G157" s="212"/>
      <c r="H157" s="212"/>
      <c r="I157" s="212"/>
      <c r="J157" s="212"/>
      <c r="K157" s="212"/>
      <c r="N157" s="212" t="s">
        <v>10</v>
      </c>
      <c r="O157" s="212"/>
      <c r="P157" s="212"/>
      <c r="Q157" s="212"/>
      <c r="R157" s="212"/>
      <c r="S157" s="212"/>
      <c r="T157" s="212"/>
      <c r="U157" s="212"/>
      <c r="V157" s="212"/>
      <c r="W157" s="212"/>
      <c r="X157" s="212"/>
    </row>
    <row r="158" ht="3.75" customHeight="1" thickBot="1"/>
    <row r="159" spans="1:24" ht="27.75" customHeight="1" thickBot="1" thickTop="1">
      <c r="A159" s="205"/>
      <c r="B159" s="206"/>
      <c r="C159" s="206"/>
      <c r="D159" s="206"/>
      <c r="E159" s="206"/>
      <c r="F159" s="206"/>
      <c r="G159" s="206"/>
      <c r="H159" s="206"/>
      <c r="I159" s="206"/>
      <c r="J159" s="206"/>
      <c r="K159" s="207"/>
      <c r="L159" s="208">
        <v>7</v>
      </c>
      <c r="M159" s="209"/>
      <c r="N159" s="205"/>
      <c r="O159" s="206"/>
      <c r="P159" s="206"/>
      <c r="Q159" s="206"/>
      <c r="R159" s="206"/>
      <c r="S159" s="206"/>
      <c r="T159" s="206"/>
      <c r="U159" s="206"/>
      <c r="V159" s="206"/>
      <c r="W159" s="206"/>
      <c r="X159" s="207"/>
    </row>
    <row r="160" ht="5.25" customHeight="1" thickTop="1"/>
    <row r="161" spans="1:24" ht="20.25" customHeight="1" thickBot="1">
      <c r="A161" s="210" t="s">
        <v>11</v>
      </c>
      <c r="B161" s="210"/>
      <c r="C161" s="210"/>
      <c r="D161" s="210"/>
      <c r="E161" s="210"/>
      <c r="F161" s="210"/>
      <c r="G161" s="210"/>
      <c r="H161" s="210"/>
      <c r="I161" s="210"/>
      <c r="J161" s="210"/>
      <c r="K161" s="210"/>
      <c r="L161" s="210"/>
      <c r="M161" s="211"/>
      <c r="N161" s="211"/>
      <c r="O161" s="211"/>
      <c r="P161" s="211"/>
      <c r="Q161" s="211"/>
      <c r="R161" s="211"/>
      <c r="S161" s="211"/>
      <c r="T161" s="211"/>
      <c r="U161" s="211"/>
      <c r="V161" s="211"/>
      <c r="W161" s="211"/>
      <c r="X161" s="211"/>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ht="6" customHeight="1"/>
    <row r="164" spans="1:24" ht="15.75">
      <c r="A164" s="229" t="str">
        <f>TEAMS!$D$3</f>
        <v>Tuesday Mens Mufti.</v>
      </c>
      <c r="B164" s="229"/>
      <c r="C164" s="229"/>
      <c r="D164" s="229"/>
      <c r="E164" s="229"/>
      <c r="F164" s="229"/>
      <c r="G164" s="229"/>
      <c r="H164" s="229"/>
      <c r="I164" s="229"/>
      <c r="J164" s="229"/>
      <c r="K164" s="229"/>
      <c r="L164" s="229"/>
      <c r="M164" s="229"/>
      <c r="N164" s="229"/>
      <c r="O164" s="229"/>
      <c r="P164" s="229"/>
      <c r="Q164" s="229"/>
      <c r="R164" s="229"/>
      <c r="S164" s="229"/>
      <c r="T164" s="229"/>
      <c r="U164" s="229"/>
      <c r="V164" s="229"/>
      <c r="W164" s="229"/>
      <c r="X164" s="229"/>
    </row>
    <row r="165" ht="6" customHeight="1"/>
    <row r="166" spans="3: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ht="3" customHeight="1"/>
    <row r="168" spans="3:24" ht="21"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ht="13.5" thickTop="1"/>
    <row r="170" spans="1:24" ht="20.25" customHeight="1" thickBot="1">
      <c r="A170" s="213">
        <f>TEAMS!$H$6</f>
        <v>0</v>
      </c>
      <c r="B170" s="214"/>
      <c r="C170" s="214"/>
      <c r="D170" s="214"/>
      <c r="E170" s="214"/>
      <c r="F170" s="214"/>
      <c r="G170" s="214"/>
      <c r="H170" s="214"/>
      <c r="I170" s="214"/>
      <c r="J170" s="214"/>
      <c r="K170" s="215"/>
      <c r="L170" s="216" t="s">
        <v>3</v>
      </c>
      <c r="M170" s="219"/>
      <c r="N170" s="213">
        <f>TEAMS!$F$6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TEAMS!$H$7</f>
        <v>0</v>
      </c>
      <c r="B172" s="214"/>
      <c r="C172" s="214"/>
      <c r="D172" s="214"/>
      <c r="E172" s="214"/>
      <c r="F172" s="214"/>
      <c r="G172" s="214"/>
      <c r="H172" s="214"/>
      <c r="I172" s="214"/>
      <c r="J172" s="214"/>
      <c r="K172" s="215"/>
      <c r="L172" s="216" t="s">
        <v>4</v>
      </c>
      <c r="M172" s="219"/>
      <c r="N172" s="213">
        <f>TEAMS!$F$7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TEAMS!$H$8</f>
        <v>0</v>
      </c>
      <c r="B174" s="214"/>
      <c r="C174" s="214"/>
      <c r="D174" s="214"/>
      <c r="E174" s="214"/>
      <c r="F174" s="214"/>
      <c r="G174" s="214"/>
      <c r="H174" s="214"/>
      <c r="I174" s="214"/>
      <c r="J174" s="214"/>
      <c r="K174" s="215"/>
      <c r="L174" s="216" t="s">
        <v>5</v>
      </c>
      <c r="M174" s="219"/>
      <c r="N174" s="213">
        <f>TEAMS!$F$8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TEAMS!$H$9</f>
        <v>0</v>
      </c>
      <c r="B176" s="214"/>
      <c r="C176" s="214"/>
      <c r="D176" s="214"/>
      <c r="E176" s="214"/>
      <c r="F176" s="214"/>
      <c r="G176" s="214"/>
      <c r="H176" s="214"/>
      <c r="I176" s="214"/>
      <c r="J176" s="214"/>
      <c r="K176" s="215"/>
      <c r="L176" s="216" t="s">
        <v>6</v>
      </c>
      <c r="M176" s="217"/>
      <c r="N176" s="213">
        <f>TEAMS!$F$9</f>
        <v>0</v>
      </c>
      <c r="O176" s="214"/>
      <c r="P176" s="214"/>
      <c r="Q176" s="214"/>
      <c r="R176" s="214"/>
      <c r="S176" s="214"/>
      <c r="T176" s="214"/>
      <c r="U176" s="214"/>
      <c r="V176" s="214"/>
      <c r="W176" s="214"/>
      <c r="X176" s="215"/>
    </row>
    <row r="177" ht="5.25" customHeight="1" thickTop="1"/>
    <row r="178" spans="1:22" ht="15.75" customHeight="1" thickBot="1">
      <c r="A178" s="23">
        <v>2</v>
      </c>
      <c r="C178" s="218" t="s">
        <v>9</v>
      </c>
      <c r="D178" s="218"/>
      <c r="E178" s="218"/>
      <c r="F178" s="218"/>
      <c r="G178" s="218"/>
      <c r="H178" s="218"/>
      <c r="I178" s="218"/>
      <c r="P178" s="218" t="s">
        <v>9</v>
      </c>
      <c r="Q178" s="218"/>
      <c r="R178" s="218"/>
      <c r="S178" s="218"/>
      <c r="T178" s="218"/>
      <c r="U178" s="218"/>
      <c r="V178" s="218"/>
    </row>
    <row r="179" spans="3:22" ht="30" customHeight="1" thickBot="1" thickTop="1">
      <c r="C179" s="205"/>
      <c r="D179" s="206"/>
      <c r="E179" s="206"/>
      <c r="F179" s="206"/>
      <c r="G179" s="206"/>
      <c r="H179" s="206"/>
      <c r="I179" s="207"/>
      <c r="P179" s="205"/>
      <c r="Q179" s="206"/>
      <c r="R179" s="206"/>
      <c r="S179" s="206"/>
      <c r="T179" s="206"/>
      <c r="U179" s="206"/>
      <c r="V179" s="207"/>
    </row>
    <row r="180" spans="1:24" ht="18.75" customHeight="1" thickTop="1">
      <c r="A180" s="212" t="s">
        <v>10</v>
      </c>
      <c r="B180" s="212"/>
      <c r="C180" s="212"/>
      <c r="D180" s="212"/>
      <c r="E180" s="212"/>
      <c r="F180" s="212"/>
      <c r="G180" s="212"/>
      <c r="H180" s="212"/>
      <c r="I180" s="212"/>
      <c r="J180" s="212"/>
      <c r="K180" s="212"/>
      <c r="N180" s="212" t="s">
        <v>10</v>
      </c>
      <c r="O180" s="212"/>
      <c r="P180" s="212"/>
      <c r="Q180" s="212"/>
      <c r="R180" s="212"/>
      <c r="S180" s="212"/>
      <c r="T180" s="212"/>
      <c r="U180" s="212"/>
      <c r="V180" s="212"/>
      <c r="W180" s="212"/>
      <c r="X180" s="212"/>
    </row>
    <row r="181" ht="3.75" customHeight="1" thickBot="1"/>
    <row r="182" spans="1:24" ht="27.75" customHeight="1" thickBot="1" thickTop="1">
      <c r="A182" s="205"/>
      <c r="B182" s="206"/>
      <c r="C182" s="206"/>
      <c r="D182" s="206"/>
      <c r="E182" s="206"/>
      <c r="F182" s="206"/>
      <c r="G182" s="206"/>
      <c r="H182" s="206"/>
      <c r="I182" s="206"/>
      <c r="J182" s="206"/>
      <c r="K182" s="207"/>
      <c r="L182" s="208">
        <v>8</v>
      </c>
      <c r="M182" s="209"/>
      <c r="N182" s="205"/>
      <c r="O182" s="206"/>
      <c r="P182" s="206"/>
      <c r="Q182" s="206"/>
      <c r="R182" s="206"/>
      <c r="S182" s="206"/>
      <c r="T182" s="206"/>
      <c r="U182" s="206"/>
      <c r="V182" s="206"/>
      <c r="W182" s="206"/>
      <c r="X182" s="207"/>
    </row>
    <row r="183" ht="5.25" customHeight="1" thickTop="1"/>
    <row r="184" spans="1:24" ht="20.25" customHeight="1" thickBot="1">
      <c r="A184" s="210" t="s">
        <v>11</v>
      </c>
      <c r="B184" s="210"/>
      <c r="C184" s="210"/>
      <c r="D184" s="210"/>
      <c r="E184" s="210"/>
      <c r="F184" s="210"/>
      <c r="G184" s="210"/>
      <c r="H184" s="210"/>
      <c r="I184" s="210"/>
      <c r="J184" s="210"/>
      <c r="K184" s="210"/>
      <c r="L184" s="210"/>
      <c r="M184" s="211"/>
      <c r="N184" s="211"/>
      <c r="O184" s="211"/>
      <c r="P184" s="211"/>
      <c r="Q184" s="211"/>
      <c r="R184" s="211"/>
      <c r="S184" s="211"/>
      <c r="T184" s="211"/>
      <c r="U184" s="211"/>
      <c r="V184" s="211"/>
      <c r="W184" s="211"/>
      <c r="X184" s="211"/>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ht="6" customHeight="1"/>
    <row r="187" spans="1:24" ht="15.75">
      <c r="A187" s="229" t="str">
        <f>TEAMS!$D$3</f>
        <v>Tuesday Mens Mufti.</v>
      </c>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row>
    <row r="188" ht="6" customHeight="1"/>
    <row r="189" spans="3: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ht="3" customHeight="1"/>
    <row r="191" spans="3:24" ht="21"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ht="13.5" thickTop="1"/>
    <row r="193" spans="1:24" ht="20.25" customHeight="1" thickBot="1">
      <c r="A193" s="213">
        <f>TEAMS!$H$11</f>
        <v>0</v>
      </c>
      <c r="B193" s="214"/>
      <c r="C193" s="214"/>
      <c r="D193" s="214"/>
      <c r="E193" s="214"/>
      <c r="F193" s="214"/>
      <c r="G193" s="214"/>
      <c r="H193" s="214"/>
      <c r="I193" s="214"/>
      <c r="J193" s="214"/>
      <c r="K193" s="215"/>
      <c r="L193" s="216" t="s">
        <v>3</v>
      </c>
      <c r="M193" s="219"/>
      <c r="N193" s="213">
        <f>TEAMS!$F$11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TEAMS!$H$12</f>
        <v>0</v>
      </c>
      <c r="B195" s="214"/>
      <c r="C195" s="214"/>
      <c r="D195" s="214"/>
      <c r="E195" s="214"/>
      <c r="F195" s="214"/>
      <c r="G195" s="214"/>
      <c r="H195" s="214"/>
      <c r="I195" s="214"/>
      <c r="J195" s="214"/>
      <c r="K195" s="215"/>
      <c r="L195" s="216" t="s">
        <v>4</v>
      </c>
      <c r="M195" s="219"/>
      <c r="N195" s="213">
        <f>TEAMS!$F$12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TEAMS!$H$13</f>
        <v>0</v>
      </c>
      <c r="B197" s="214"/>
      <c r="C197" s="214"/>
      <c r="D197" s="214"/>
      <c r="E197" s="214"/>
      <c r="F197" s="214"/>
      <c r="G197" s="214"/>
      <c r="H197" s="214"/>
      <c r="I197" s="214"/>
      <c r="J197" s="214"/>
      <c r="K197" s="215"/>
      <c r="L197" s="216" t="s">
        <v>5</v>
      </c>
      <c r="M197" s="219"/>
      <c r="N197" s="213">
        <f>TEAMS!$F$13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TEAMS!$H$14</f>
        <v>0</v>
      </c>
      <c r="B199" s="214"/>
      <c r="C199" s="214"/>
      <c r="D199" s="214"/>
      <c r="E199" s="214"/>
      <c r="F199" s="214"/>
      <c r="G199" s="214"/>
      <c r="H199" s="214"/>
      <c r="I199" s="214"/>
      <c r="J199" s="214"/>
      <c r="K199" s="215"/>
      <c r="L199" s="216" t="s">
        <v>6</v>
      </c>
      <c r="M199" s="217"/>
      <c r="N199" s="213">
        <f>TEAMS!$F$14</f>
        <v>0</v>
      </c>
      <c r="O199" s="214"/>
      <c r="P199" s="214"/>
      <c r="Q199" s="214"/>
      <c r="R199" s="214"/>
      <c r="S199" s="214"/>
      <c r="T199" s="214"/>
      <c r="U199" s="214"/>
      <c r="V199" s="214"/>
      <c r="W199" s="214"/>
      <c r="X199" s="215"/>
    </row>
    <row r="200" ht="5.25" customHeight="1" thickTop="1"/>
    <row r="201" spans="1:22" ht="15.75" customHeight="1" thickBot="1">
      <c r="A201" s="23">
        <v>2</v>
      </c>
      <c r="C201" s="218" t="s">
        <v>9</v>
      </c>
      <c r="D201" s="218"/>
      <c r="E201" s="218"/>
      <c r="F201" s="218"/>
      <c r="G201" s="218"/>
      <c r="H201" s="218"/>
      <c r="I201" s="218"/>
      <c r="P201" s="218" t="s">
        <v>9</v>
      </c>
      <c r="Q201" s="218"/>
      <c r="R201" s="218"/>
      <c r="S201" s="218"/>
      <c r="T201" s="218"/>
      <c r="U201" s="218"/>
      <c r="V201" s="218"/>
    </row>
    <row r="202" spans="3:22" ht="30" customHeight="1" thickBot="1" thickTop="1">
      <c r="C202" s="205"/>
      <c r="D202" s="206"/>
      <c r="E202" s="206"/>
      <c r="F202" s="206"/>
      <c r="G202" s="206"/>
      <c r="H202" s="206"/>
      <c r="I202" s="207"/>
      <c r="P202" s="205"/>
      <c r="Q202" s="206"/>
      <c r="R202" s="206"/>
      <c r="S202" s="206"/>
      <c r="T202" s="206"/>
      <c r="U202" s="206"/>
      <c r="V202" s="207"/>
    </row>
    <row r="203" spans="1:24" ht="18.75" customHeight="1" thickTop="1">
      <c r="A203" s="212" t="s">
        <v>10</v>
      </c>
      <c r="B203" s="212"/>
      <c r="C203" s="212"/>
      <c r="D203" s="212"/>
      <c r="E203" s="212"/>
      <c r="F203" s="212"/>
      <c r="G203" s="212"/>
      <c r="H203" s="212"/>
      <c r="I203" s="212"/>
      <c r="J203" s="212"/>
      <c r="K203" s="212"/>
      <c r="N203" s="212" t="s">
        <v>10</v>
      </c>
      <c r="O203" s="212"/>
      <c r="P203" s="212"/>
      <c r="Q203" s="212"/>
      <c r="R203" s="212"/>
      <c r="S203" s="212"/>
      <c r="T203" s="212"/>
      <c r="U203" s="212"/>
      <c r="V203" s="212"/>
      <c r="W203" s="212"/>
      <c r="X203" s="212"/>
    </row>
    <row r="204" ht="3.75" customHeight="1" thickBot="1"/>
    <row r="205" spans="1:24" ht="27.75" customHeight="1" thickBot="1" thickTop="1">
      <c r="A205" s="205"/>
      <c r="B205" s="206"/>
      <c r="C205" s="206"/>
      <c r="D205" s="206"/>
      <c r="E205" s="206"/>
      <c r="F205" s="206"/>
      <c r="G205" s="206"/>
      <c r="H205" s="206"/>
      <c r="I205" s="206"/>
      <c r="J205" s="206"/>
      <c r="K205" s="207"/>
      <c r="L205" s="208">
        <v>9</v>
      </c>
      <c r="M205" s="209"/>
      <c r="N205" s="205"/>
      <c r="O205" s="206"/>
      <c r="P205" s="206"/>
      <c r="Q205" s="206"/>
      <c r="R205" s="206"/>
      <c r="S205" s="206"/>
      <c r="T205" s="206"/>
      <c r="U205" s="206"/>
      <c r="V205" s="206"/>
      <c r="W205" s="206"/>
      <c r="X205" s="207"/>
    </row>
    <row r="206" ht="5.25" customHeight="1" thickTop="1"/>
    <row r="207" spans="1:24" ht="20.25" customHeight="1" thickBot="1">
      <c r="A207" s="210" t="s">
        <v>11</v>
      </c>
      <c r="B207" s="210"/>
      <c r="C207" s="210"/>
      <c r="D207" s="210"/>
      <c r="E207" s="210"/>
      <c r="F207" s="210"/>
      <c r="G207" s="210"/>
      <c r="H207" s="210"/>
      <c r="I207" s="210"/>
      <c r="J207" s="210"/>
      <c r="K207" s="210"/>
      <c r="L207" s="210"/>
      <c r="M207" s="211"/>
      <c r="N207" s="211"/>
      <c r="O207" s="211"/>
      <c r="P207" s="211"/>
      <c r="Q207" s="211"/>
      <c r="R207" s="211"/>
      <c r="S207" s="211"/>
      <c r="T207" s="211"/>
      <c r="U207" s="211"/>
      <c r="V207" s="211"/>
      <c r="W207" s="211"/>
      <c r="X207" s="211"/>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ht="6" customHeight="1"/>
    <row r="210" spans="1:24" ht="15.75">
      <c r="A210" s="229" t="str">
        <f>TEAMS!$D$3</f>
        <v>Tuesday Mens Mufti.</v>
      </c>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row>
    <row r="211" ht="6" customHeight="1"/>
    <row r="212" spans="3: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ht="3" customHeight="1"/>
    <row r="214" spans="3:24" ht="21"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ht="13.5" thickTop="1"/>
    <row r="216" spans="1:24" ht="20.25" customHeight="1" thickBot="1">
      <c r="A216" s="213">
        <f>TEAMS!$H$16</f>
        <v>0</v>
      </c>
      <c r="B216" s="214"/>
      <c r="C216" s="214"/>
      <c r="D216" s="214"/>
      <c r="E216" s="214"/>
      <c r="F216" s="214"/>
      <c r="G216" s="214"/>
      <c r="H216" s="214"/>
      <c r="I216" s="214"/>
      <c r="J216" s="214"/>
      <c r="K216" s="215"/>
      <c r="L216" s="216" t="s">
        <v>3</v>
      </c>
      <c r="M216" s="219"/>
      <c r="N216" s="213">
        <f>TEAMS!$F$16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TEAMS!$H$17</f>
        <v>0</v>
      </c>
      <c r="B218" s="214"/>
      <c r="C218" s="214"/>
      <c r="D218" s="214"/>
      <c r="E218" s="214"/>
      <c r="F218" s="214"/>
      <c r="G218" s="214"/>
      <c r="H218" s="214"/>
      <c r="I218" s="214"/>
      <c r="J218" s="214"/>
      <c r="K218" s="215"/>
      <c r="L218" s="216" t="s">
        <v>4</v>
      </c>
      <c r="M218" s="219"/>
      <c r="N218" s="213">
        <f>TEAMS!$F$17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TEAMS!$H$18</f>
        <v>0</v>
      </c>
      <c r="B220" s="214"/>
      <c r="C220" s="214"/>
      <c r="D220" s="214"/>
      <c r="E220" s="214"/>
      <c r="F220" s="214"/>
      <c r="G220" s="214"/>
      <c r="H220" s="214"/>
      <c r="I220" s="214"/>
      <c r="J220" s="214"/>
      <c r="K220" s="215"/>
      <c r="L220" s="216" t="s">
        <v>5</v>
      </c>
      <c r="M220" s="219"/>
      <c r="N220" s="213">
        <f>TEAMS!$F$18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TEAMS!$H$19</f>
        <v>0</v>
      </c>
      <c r="B222" s="214"/>
      <c r="C222" s="214"/>
      <c r="D222" s="214"/>
      <c r="E222" s="214"/>
      <c r="F222" s="214"/>
      <c r="G222" s="214"/>
      <c r="H222" s="214"/>
      <c r="I222" s="214"/>
      <c r="J222" s="214"/>
      <c r="K222" s="215"/>
      <c r="L222" s="216" t="s">
        <v>6</v>
      </c>
      <c r="M222" s="217"/>
      <c r="N222" s="213">
        <f>TEAMS!$F$19</f>
        <v>0</v>
      </c>
      <c r="O222" s="214"/>
      <c r="P222" s="214"/>
      <c r="Q222" s="214"/>
      <c r="R222" s="214"/>
      <c r="S222" s="214"/>
      <c r="T222" s="214"/>
      <c r="U222" s="214"/>
      <c r="V222" s="214"/>
      <c r="W222" s="214"/>
      <c r="X222" s="215"/>
    </row>
    <row r="223" ht="5.25" customHeight="1" thickTop="1"/>
    <row r="224" spans="1:22" ht="15.75" customHeight="1" thickBot="1">
      <c r="A224" s="23">
        <v>2</v>
      </c>
      <c r="C224" s="218" t="s">
        <v>9</v>
      </c>
      <c r="D224" s="218"/>
      <c r="E224" s="218"/>
      <c r="F224" s="218"/>
      <c r="G224" s="218"/>
      <c r="H224" s="218"/>
      <c r="I224" s="218"/>
      <c r="P224" s="218" t="s">
        <v>9</v>
      </c>
      <c r="Q224" s="218"/>
      <c r="R224" s="218"/>
      <c r="S224" s="218"/>
      <c r="T224" s="218"/>
      <c r="U224" s="218"/>
      <c r="V224" s="218"/>
    </row>
    <row r="225" spans="3:22" ht="30" customHeight="1" thickBot="1" thickTop="1">
      <c r="C225" s="205"/>
      <c r="D225" s="206"/>
      <c r="E225" s="206"/>
      <c r="F225" s="206"/>
      <c r="G225" s="206"/>
      <c r="H225" s="206"/>
      <c r="I225" s="207"/>
      <c r="P225" s="205"/>
      <c r="Q225" s="206"/>
      <c r="R225" s="206"/>
      <c r="S225" s="206"/>
      <c r="T225" s="206"/>
      <c r="U225" s="206"/>
      <c r="V225" s="207"/>
    </row>
    <row r="226" spans="1:24" ht="18.75" customHeight="1" thickTop="1">
      <c r="A226" s="212" t="s">
        <v>10</v>
      </c>
      <c r="B226" s="212"/>
      <c r="C226" s="212"/>
      <c r="D226" s="212"/>
      <c r="E226" s="212"/>
      <c r="F226" s="212"/>
      <c r="G226" s="212"/>
      <c r="H226" s="212"/>
      <c r="I226" s="212"/>
      <c r="J226" s="212"/>
      <c r="K226" s="212"/>
      <c r="N226" s="212" t="s">
        <v>10</v>
      </c>
      <c r="O226" s="212"/>
      <c r="P226" s="212"/>
      <c r="Q226" s="212"/>
      <c r="R226" s="212"/>
      <c r="S226" s="212"/>
      <c r="T226" s="212"/>
      <c r="U226" s="212"/>
      <c r="V226" s="212"/>
      <c r="W226" s="212"/>
      <c r="X226" s="212"/>
    </row>
    <row r="227" ht="3.75" customHeight="1" thickBot="1"/>
    <row r="228" spans="1:24" ht="27.75" customHeight="1" thickBot="1" thickTop="1">
      <c r="A228" s="205"/>
      <c r="B228" s="206"/>
      <c r="C228" s="206"/>
      <c r="D228" s="206"/>
      <c r="E228" s="206"/>
      <c r="F228" s="206"/>
      <c r="G228" s="206"/>
      <c r="H228" s="206"/>
      <c r="I228" s="206"/>
      <c r="J228" s="206"/>
      <c r="K228" s="207"/>
      <c r="L228" s="208">
        <v>10</v>
      </c>
      <c r="M228" s="209"/>
      <c r="N228" s="205"/>
      <c r="O228" s="206"/>
      <c r="P228" s="206"/>
      <c r="Q228" s="206"/>
      <c r="R228" s="206"/>
      <c r="S228" s="206"/>
      <c r="T228" s="206"/>
      <c r="U228" s="206"/>
      <c r="V228" s="206"/>
      <c r="W228" s="206"/>
      <c r="X228" s="207"/>
    </row>
    <row r="229" ht="5.25" customHeight="1" thickTop="1"/>
    <row r="230" spans="1:24" ht="20.25" customHeight="1" thickBot="1">
      <c r="A230" s="210" t="s">
        <v>11</v>
      </c>
      <c r="B230" s="210"/>
      <c r="C230" s="210"/>
      <c r="D230" s="210"/>
      <c r="E230" s="210"/>
      <c r="F230" s="210"/>
      <c r="G230" s="210"/>
      <c r="H230" s="210"/>
      <c r="I230" s="210"/>
      <c r="J230" s="210"/>
      <c r="K230" s="210"/>
      <c r="L230" s="210"/>
      <c r="M230" s="211"/>
      <c r="N230" s="211"/>
      <c r="O230" s="211"/>
      <c r="P230" s="211"/>
      <c r="Q230" s="211"/>
      <c r="R230" s="211"/>
      <c r="S230" s="211"/>
      <c r="T230" s="211"/>
      <c r="U230" s="211"/>
      <c r="V230" s="211"/>
      <c r="W230" s="211"/>
      <c r="X230" s="211"/>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ht="6" customHeight="1"/>
    <row r="233" spans="1:24" ht="15.75">
      <c r="A233" s="229" t="str">
        <f>TEAMS!$D$3</f>
        <v>Tuesday Mens Mufti.</v>
      </c>
      <c r="B233" s="229"/>
      <c r="C233" s="229"/>
      <c r="D233" s="229"/>
      <c r="E233" s="229"/>
      <c r="F233" s="229"/>
      <c r="G233" s="229"/>
      <c r="H233" s="229"/>
      <c r="I233" s="229"/>
      <c r="J233" s="229"/>
      <c r="K233" s="229"/>
      <c r="L233" s="229"/>
      <c r="M233" s="229"/>
      <c r="N233" s="229"/>
      <c r="O233" s="229"/>
      <c r="P233" s="229"/>
      <c r="Q233" s="229"/>
      <c r="R233" s="229"/>
      <c r="S233" s="229"/>
      <c r="T233" s="229"/>
      <c r="U233" s="229"/>
      <c r="V233" s="229"/>
      <c r="W233" s="229"/>
      <c r="X233" s="229"/>
    </row>
    <row r="234" ht="6" customHeight="1"/>
    <row r="235" spans="3: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ht="3" customHeight="1"/>
    <row r="237" spans="3:24" ht="21"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ht="13.5" thickTop="1"/>
    <row r="239" spans="1:24" ht="20.25" customHeight="1" thickBot="1">
      <c r="A239" s="213">
        <f>TEAMS!$H$21</f>
        <v>0</v>
      </c>
      <c r="B239" s="214"/>
      <c r="C239" s="214"/>
      <c r="D239" s="214"/>
      <c r="E239" s="214"/>
      <c r="F239" s="214"/>
      <c r="G239" s="214"/>
      <c r="H239" s="214"/>
      <c r="I239" s="214"/>
      <c r="J239" s="214"/>
      <c r="K239" s="215"/>
      <c r="L239" s="216" t="s">
        <v>3</v>
      </c>
      <c r="M239" s="219"/>
      <c r="N239" s="213">
        <f>TEAMS!$F$21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TEAMS!$H$22</f>
        <v>0</v>
      </c>
      <c r="B241" s="214"/>
      <c r="C241" s="214"/>
      <c r="D241" s="214"/>
      <c r="E241" s="214"/>
      <c r="F241" s="214"/>
      <c r="G241" s="214"/>
      <c r="H241" s="214"/>
      <c r="I241" s="214"/>
      <c r="J241" s="214"/>
      <c r="K241" s="215"/>
      <c r="L241" s="216" t="s">
        <v>4</v>
      </c>
      <c r="M241" s="219"/>
      <c r="N241" s="213">
        <f>TEAMS!$F$22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TEAMS!$H$23</f>
        <v>0</v>
      </c>
      <c r="B243" s="214"/>
      <c r="C243" s="214"/>
      <c r="D243" s="214"/>
      <c r="E243" s="214"/>
      <c r="F243" s="214"/>
      <c r="G243" s="214"/>
      <c r="H243" s="214"/>
      <c r="I243" s="214"/>
      <c r="J243" s="214"/>
      <c r="K243" s="215"/>
      <c r="L243" s="216" t="s">
        <v>5</v>
      </c>
      <c r="M243" s="219"/>
      <c r="N243" s="213">
        <f>TEAMS!$F$23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TEAMS!$H$24</f>
        <v>0</v>
      </c>
      <c r="B245" s="214"/>
      <c r="C245" s="214"/>
      <c r="D245" s="214"/>
      <c r="E245" s="214"/>
      <c r="F245" s="214"/>
      <c r="G245" s="214"/>
      <c r="H245" s="214"/>
      <c r="I245" s="214"/>
      <c r="J245" s="214"/>
      <c r="K245" s="215"/>
      <c r="L245" s="216" t="s">
        <v>6</v>
      </c>
      <c r="M245" s="217"/>
      <c r="N245" s="213">
        <f>TEAMS!$F$24</f>
        <v>0</v>
      </c>
      <c r="O245" s="214"/>
      <c r="P245" s="214"/>
      <c r="Q245" s="214"/>
      <c r="R245" s="214"/>
      <c r="S245" s="214"/>
      <c r="T245" s="214"/>
      <c r="U245" s="214"/>
      <c r="V245" s="214"/>
      <c r="W245" s="214"/>
      <c r="X245" s="215"/>
    </row>
    <row r="246" ht="5.25" customHeight="1" thickTop="1"/>
    <row r="247" spans="1:22" ht="15.75" customHeight="1" thickBot="1">
      <c r="A247" s="23">
        <v>2</v>
      </c>
      <c r="C247" s="218" t="s">
        <v>9</v>
      </c>
      <c r="D247" s="218"/>
      <c r="E247" s="218"/>
      <c r="F247" s="218"/>
      <c r="G247" s="218"/>
      <c r="H247" s="218"/>
      <c r="I247" s="218"/>
      <c r="P247" s="218" t="s">
        <v>9</v>
      </c>
      <c r="Q247" s="218"/>
      <c r="R247" s="218"/>
      <c r="S247" s="218"/>
      <c r="T247" s="218"/>
      <c r="U247" s="218"/>
      <c r="V247" s="218"/>
    </row>
    <row r="248" spans="3:22" ht="30" customHeight="1" thickBot="1" thickTop="1">
      <c r="C248" s="205"/>
      <c r="D248" s="206"/>
      <c r="E248" s="206"/>
      <c r="F248" s="206"/>
      <c r="G248" s="206"/>
      <c r="H248" s="206"/>
      <c r="I248" s="207"/>
      <c r="P248" s="205"/>
      <c r="Q248" s="206"/>
      <c r="R248" s="206"/>
      <c r="S248" s="206"/>
      <c r="T248" s="206"/>
      <c r="U248" s="206"/>
      <c r="V248" s="207"/>
    </row>
    <row r="249" spans="1:24" ht="18.75" customHeight="1" thickTop="1">
      <c r="A249" s="212" t="s">
        <v>10</v>
      </c>
      <c r="B249" s="212"/>
      <c r="C249" s="212"/>
      <c r="D249" s="212"/>
      <c r="E249" s="212"/>
      <c r="F249" s="212"/>
      <c r="G249" s="212"/>
      <c r="H249" s="212"/>
      <c r="I249" s="212"/>
      <c r="J249" s="212"/>
      <c r="K249" s="212"/>
      <c r="N249" s="212" t="s">
        <v>10</v>
      </c>
      <c r="O249" s="212"/>
      <c r="P249" s="212"/>
      <c r="Q249" s="212"/>
      <c r="R249" s="212"/>
      <c r="S249" s="212"/>
      <c r="T249" s="212"/>
      <c r="U249" s="212"/>
      <c r="V249" s="212"/>
      <c r="W249" s="212"/>
      <c r="X249" s="212"/>
    </row>
    <row r="250" ht="3.75" customHeight="1" thickBot="1"/>
    <row r="251" spans="1:24" ht="27.75" customHeight="1" thickBot="1" thickTop="1">
      <c r="A251" s="205"/>
      <c r="B251" s="206"/>
      <c r="C251" s="206"/>
      <c r="D251" s="206"/>
      <c r="E251" s="206"/>
      <c r="F251" s="206"/>
      <c r="G251" s="206"/>
      <c r="H251" s="206"/>
      <c r="I251" s="206"/>
      <c r="J251" s="206"/>
      <c r="K251" s="207"/>
      <c r="L251" s="208">
        <v>11</v>
      </c>
      <c r="M251" s="209"/>
      <c r="N251" s="205"/>
      <c r="O251" s="206"/>
      <c r="P251" s="206"/>
      <c r="Q251" s="206"/>
      <c r="R251" s="206"/>
      <c r="S251" s="206"/>
      <c r="T251" s="206"/>
      <c r="U251" s="206"/>
      <c r="V251" s="206"/>
      <c r="W251" s="206"/>
      <c r="X251" s="207"/>
    </row>
    <row r="252" ht="5.25" customHeight="1" thickTop="1"/>
    <row r="253" spans="1:24" ht="20.25" customHeight="1" thickBot="1">
      <c r="A253" s="210" t="s">
        <v>11</v>
      </c>
      <c r="B253" s="210"/>
      <c r="C253" s="210"/>
      <c r="D253" s="210"/>
      <c r="E253" s="210"/>
      <c r="F253" s="210"/>
      <c r="G253" s="210"/>
      <c r="H253" s="210"/>
      <c r="I253" s="210"/>
      <c r="J253" s="210"/>
      <c r="K253" s="210"/>
      <c r="L253" s="210"/>
      <c r="M253" s="211"/>
      <c r="N253" s="211"/>
      <c r="O253" s="211"/>
      <c r="P253" s="211"/>
      <c r="Q253" s="211"/>
      <c r="R253" s="211"/>
      <c r="S253" s="211"/>
      <c r="T253" s="211"/>
      <c r="U253" s="211"/>
      <c r="V253" s="211"/>
      <c r="W253" s="211"/>
      <c r="X253" s="211"/>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ht="6" customHeight="1"/>
    <row r="256" spans="1:24" ht="15.75">
      <c r="A256" s="229" t="str">
        <f>TEAMS!$D$3</f>
        <v>Tuesday Mens Mufti.</v>
      </c>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row>
    <row r="257" ht="6" customHeight="1"/>
    <row r="258" spans="3: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ht="3" customHeight="1"/>
    <row r="260" spans="3:24" ht="21"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ht="13.5" thickTop="1"/>
    <row r="262" spans="1:24" ht="20.25" customHeight="1" thickBot="1">
      <c r="A262" s="213">
        <f>TEAMS!$H$26</f>
        <v>0</v>
      </c>
      <c r="B262" s="214"/>
      <c r="C262" s="214"/>
      <c r="D262" s="214"/>
      <c r="E262" s="214"/>
      <c r="F262" s="214"/>
      <c r="G262" s="214"/>
      <c r="H262" s="214"/>
      <c r="I262" s="214"/>
      <c r="J262" s="214"/>
      <c r="K262" s="215"/>
      <c r="L262" s="216" t="s">
        <v>3</v>
      </c>
      <c r="M262" s="219"/>
      <c r="N262" s="213">
        <f>TEAMS!$F$26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TEAMS!$H$27</f>
        <v>0</v>
      </c>
      <c r="B264" s="214"/>
      <c r="C264" s="214"/>
      <c r="D264" s="214"/>
      <c r="E264" s="214"/>
      <c r="F264" s="214"/>
      <c r="G264" s="214"/>
      <c r="H264" s="214"/>
      <c r="I264" s="214"/>
      <c r="J264" s="214"/>
      <c r="K264" s="215"/>
      <c r="L264" s="216" t="s">
        <v>4</v>
      </c>
      <c r="M264" s="219"/>
      <c r="N264" s="213">
        <f>TEAMS!$F$27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TEAMS!$H$28</f>
        <v>0</v>
      </c>
      <c r="B266" s="214"/>
      <c r="C266" s="214"/>
      <c r="D266" s="214"/>
      <c r="E266" s="214"/>
      <c r="F266" s="214"/>
      <c r="G266" s="214"/>
      <c r="H266" s="214"/>
      <c r="I266" s="214"/>
      <c r="J266" s="214"/>
      <c r="K266" s="215"/>
      <c r="L266" s="216" t="s">
        <v>5</v>
      </c>
      <c r="M266" s="219"/>
      <c r="N266" s="213">
        <f>TEAMS!$F$28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TEAMS!$H$29</f>
        <v>0</v>
      </c>
      <c r="B268" s="214"/>
      <c r="C268" s="214"/>
      <c r="D268" s="214"/>
      <c r="E268" s="214"/>
      <c r="F268" s="214"/>
      <c r="G268" s="214"/>
      <c r="H268" s="214"/>
      <c r="I268" s="214"/>
      <c r="J268" s="214"/>
      <c r="K268" s="215"/>
      <c r="L268" s="216" t="s">
        <v>6</v>
      </c>
      <c r="M268" s="217"/>
      <c r="N268" s="213">
        <f>TEAMS!$F$29</f>
        <v>0</v>
      </c>
      <c r="O268" s="214"/>
      <c r="P268" s="214"/>
      <c r="Q268" s="214"/>
      <c r="R268" s="214"/>
      <c r="S268" s="214"/>
      <c r="T268" s="214"/>
      <c r="U268" s="214"/>
      <c r="V268" s="214"/>
      <c r="W268" s="214"/>
      <c r="X268" s="215"/>
    </row>
    <row r="269" ht="5.25" customHeight="1" thickTop="1"/>
    <row r="270" spans="1:22" ht="15.75" customHeight="1" thickBot="1">
      <c r="A270" s="23">
        <v>2</v>
      </c>
      <c r="C270" s="218" t="s">
        <v>9</v>
      </c>
      <c r="D270" s="218"/>
      <c r="E270" s="218"/>
      <c r="F270" s="218"/>
      <c r="G270" s="218"/>
      <c r="H270" s="218"/>
      <c r="I270" s="218"/>
      <c r="P270" s="218" t="s">
        <v>9</v>
      </c>
      <c r="Q270" s="218"/>
      <c r="R270" s="218"/>
      <c r="S270" s="218"/>
      <c r="T270" s="218"/>
      <c r="U270" s="218"/>
      <c r="V270" s="218"/>
    </row>
    <row r="271" spans="3:22" ht="30" customHeight="1" thickBot="1" thickTop="1">
      <c r="C271" s="205"/>
      <c r="D271" s="206"/>
      <c r="E271" s="206"/>
      <c r="F271" s="206"/>
      <c r="G271" s="206"/>
      <c r="H271" s="206"/>
      <c r="I271" s="207"/>
      <c r="P271" s="205"/>
      <c r="Q271" s="206"/>
      <c r="R271" s="206"/>
      <c r="S271" s="206"/>
      <c r="T271" s="206"/>
      <c r="U271" s="206"/>
      <c r="V271" s="207"/>
    </row>
    <row r="272" spans="1:24" ht="18.75" customHeight="1" thickTop="1">
      <c r="A272" s="212" t="s">
        <v>10</v>
      </c>
      <c r="B272" s="212"/>
      <c r="C272" s="212"/>
      <c r="D272" s="212"/>
      <c r="E272" s="212"/>
      <c r="F272" s="212"/>
      <c r="G272" s="212"/>
      <c r="H272" s="212"/>
      <c r="I272" s="212"/>
      <c r="J272" s="212"/>
      <c r="K272" s="212"/>
      <c r="N272" s="212" t="s">
        <v>10</v>
      </c>
      <c r="O272" s="212"/>
      <c r="P272" s="212"/>
      <c r="Q272" s="212"/>
      <c r="R272" s="212"/>
      <c r="S272" s="212"/>
      <c r="T272" s="212"/>
      <c r="U272" s="212"/>
      <c r="V272" s="212"/>
      <c r="W272" s="212"/>
      <c r="X272" s="212"/>
    </row>
    <row r="273" ht="3.75" customHeight="1" thickBot="1"/>
    <row r="274" spans="1:24" ht="27.75" customHeight="1" thickBot="1" thickTop="1">
      <c r="A274" s="205"/>
      <c r="B274" s="206"/>
      <c r="C274" s="206"/>
      <c r="D274" s="206"/>
      <c r="E274" s="206"/>
      <c r="F274" s="206"/>
      <c r="G274" s="206"/>
      <c r="H274" s="206"/>
      <c r="I274" s="206"/>
      <c r="J274" s="206"/>
      <c r="K274" s="207"/>
      <c r="L274" s="208">
        <v>12</v>
      </c>
      <c r="M274" s="209"/>
      <c r="N274" s="205"/>
      <c r="O274" s="206"/>
      <c r="P274" s="206"/>
      <c r="Q274" s="206"/>
      <c r="R274" s="206"/>
      <c r="S274" s="206"/>
      <c r="T274" s="206"/>
      <c r="U274" s="206"/>
      <c r="V274" s="206"/>
      <c r="W274" s="206"/>
      <c r="X274" s="207"/>
    </row>
    <row r="275" ht="5.25" customHeight="1" thickTop="1"/>
    <row r="276" spans="1:24" ht="20.25" customHeight="1" thickBot="1">
      <c r="A276" s="210" t="s">
        <v>11</v>
      </c>
      <c r="B276" s="210"/>
      <c r="C276" s="210"/>
      <c r="D276" s="210"/>
      <c r="E276" s="210"/>
      <c r="F276" s="210"/>
      <c r="G276" s="210"/>
      <c r="H276" s="210"/>
      <c r="I276" s="210"/>
      <c r="J276" s="210"/>
      <c r="K276" s="210"/>
      <c r="L276" s="210"/>
      <c r="M276" s="211"/>
      <c r="N276" s="211"/>
      <c r="O276" s="211"/>
      <c r="P276" s="211"/>
      <c r="Q276" s="211"/>
      <c r="R276" s="211"/>
      <c r="S276" s="211"/>
      <c r="T276" s="211"/>
      <c r="U276" s="211"/>
      <c r="V276" s="211"/>
      <c r="W276" s="211"/>
      <c r="X276" s="211"/>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ht="6" customHeight="1"/>
    <row r="279" spans="1:24" ht="15.75">
      <c r="A279" s="229" t="str">
        <f>TEAMS!$D$3</f>
        <v>Tuesday Mens Mufti.</v>
      </c>
      <c r="B279" s="229"/>
      <c r="C279" s="229"/>
      <c r="D279" s="229"/>
      <c r="E279" s="229"/>
      <c r="F279" s="229"/>
      <c r="G279" s="229"/>
      <c r="H279" s="229"/>
      <c r="I279" s="229"/>
      <c r="J279" s="229"/>
      <c r="K279" s="229"/>
      <c r="L279" s="229"/>
      <c r="M279" s="229"/>
      <c r="N279" s="229"/>
      <c r="O279" s="229"/>
      <c r="P279" s="229"/>
      <c r="Q279" s="229"/>
      <c r="R279" s="229"/>
      <c r="S279" s="229"/>
      <c r="T279" s="229"/>
      <c r="U279" s="229"/>
      <c r="V279" s="229"/>
      <c r="W279" s="229"/>
      <c r="X279" s="229"/>
    </row>
    <row r="280" ht="6" customHeight="1"/>
    <row r="281" spans="3: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ht="3" customHeight="1"/>
    <row r="283" spans="3:24" ht="21"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ht="13.5" thickTop="1"/>
    <row r="285" spans="1:24" ht="20.25" customHeight="1" thickBot="1">
      <c r="A285" s="213">
        <f>TEAMS!$H$31</f>
        <v>0</v>
      </c>
      <c r="B285" s="214"/>
      <c r="C285" s="214"/>
      <c r="D285" s="214"/>
      <c r="E285" s="214"/>
      <c r="F285" s="214"/>
      <c r="G285" s="214"/>
      <c r="H285" s="214"/>
      <c r="I285" s="214"/>
      <c r="J285" s="214"/>
      <c r="K285" s="215"/>
      <c r="L285" s="216" t="s">
        <v>3</v>
      </c>
      <c r="M285" s="219"/>
      <c r="N285" s="213">
        <f>TEAMS!$F$31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TEAMS!$H$32</f>
        <v>0</v>
      </c>
      <c r="B287" s="214"/>
      <c r="C287" s="214"/>
      <c r="D287" s="214"/>
      <c r="E287" s="214"/>
      <c r="F287" s="214"/>
      <c r="G287" s="214"/>
      <c r="H287" s="214"/>
      <c r="I287" s="214"/>
      <c r="J287" s="214"/>
      <c r="K287" s="215"/>
      <c r="L287" s="216" t="s">
        <v>4</v>
      </c>
      <c r="M287" s="219"/>
      <c r="N287" s="213">
        <f>TEAMS!$F$32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TEAMS!$H$33</f>
        <v>0</v>
      </c>
      <c r="B289" s="214"/>
      <c r="C289" s="214"/>
      <c r="D289" s="214"/>
      <c r="E289" s="214"/>
      <c r="F289" s="214"/>
      <c r="G289" s="214"/>
      <c r="H289" s="214"/>
      <c r="I289" s="214"/>
      <c r="J289" s="214"/>
      <c r="K289" s="215"/>
      <c r="L289" s="216" t="s">
        <v>5</v>
      </c>
      <c r="M289" s="219"/>
      <c r="N289" s="213">
        <f>TEAMS!$F$33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TEAMS!$H$34</f>
        <v>0</v>
      </c>
      <c r="B291" s="214"/>
      <c r="C291" s="214"/>
      <c r="D291" s="214"/>
      <c r="E291" s="214"/>
      <c r="F291" s="214"/>
      <c r="G291" s="214"/>
      <c r="H291" s="214"/>
      <c r="I291" s="214"/>
      <c r="J291" s="214"/>
      <c r="K291" s="215"/>
      <c r="L291" s="216" t="s">
        <v>6</v>
      </c>
      <c r="M291" s="217"/>
      <c r="N291" s="213">
        <f>TEAMS!$F$34</f>
        <v>0</v>
      </c>
      <c r="O291" s="214"/>
      <c r="P291" s="214"/>
      <c r="Q291" s="214"/>
      <c r="R291" s="214"/>
      <c r="S291" s="214"/>
      <c r="T291" s="214"/>
      <c r="U291" s="214"/>
      <c r="V291" s="214"/>
      <c r="W291" s="214"/>
      <c r="X291" s="215"/>
    </row>
    <row r="292" ht="5.25" customHeight="1" thickTop="1"/>
    <row r="293" spans="1:22" ht="15.75" customHeight="1" thickBot="1">
      <c r="A293" s="23">
        <v>2</v>
      </c>
      <c r="C293" s="218" t="s">
        <v>9</v>
      </c>
      <c r="D293" s="218"/>
      <c r="E293" s="218"/>
      <c r="F293" s="218"/>
      <c r="G293" s="218"/>
      <c r="H293" s="218"/>
      <c r="I293" s="218"/>
      <c r="P293" s="218" t="s">
        <v>9</v>
      </c>
      <c r="Q293" s="218"/>
      <c r="R293" s="218"/>
      <c r="S293" s="218"/>
      <c r="T293" s="218"/>
      <c r="U293" s="218"/>
      <c r="V293" s="218"/>
    </row>
    <row r="294" spans="3:22" ht="30" customHeight="1" thickBot="1" thickTop="1">
      <c r="C294" s="205"/>
      <c r="D294" s="206"/>
      <c r="E294" s="206"/>
      <c r="F294" s="206"/>
      <c r="G294" s="206"/>
      <c r="H294" s="206"/>
      <c r="I294" s="207"/>
      <c r="P294" s="205"/>
      <c r="Q294" s="206"/>
      <c r="R294" s="206"/>
      <c r="S294" s="206"/>
      <c r="T294" s="206"/>
      <c r="U294" s="206"/>
      <c r="V294" s="207"/>
    </row>
    <row r="295" spans="1:24" ht="18.75" customHeight="1" thickTop="1">
      <c r="A295" s="212" t="s">
        <v>10</v>
      </c>
      <c r="B295" s="212"/>
      <c r="C295" s="212"/>
      <c r="D295" s="212"/>
      <c r="E295" s="212"/>
      <c r="F295" s="212"/>
      <c r="G295" s="212"/>
      <c r="H295" s="212"/>
      <c r="I295" s="212"/>
      <c r="J295" s="212"/>
      <c r="K295" s="212"/>
      <c r="N295" s="212" t="s">
        <v>10</v>
      </c>
      <c r="O295" s="212"/>
      <c r="P295" s="212"/>
      <c r="Q295" s="212"/>
      <c r="R295" s="212"/>
      <c r="S295" s="212"/>
      <c r="T295" s="212"/>
      <c r="U295" s="212"/>
      <c r="V295" s="212"/>
      <c r="W295" s="212"/>
      <c r="X295" s="212"/>
    </row>
    <row r="296" ht="3.75" customHeight="1" thickBot="1"/>
    <row r="297" spans="1:24" ht="27.75" customHeight="1" thickBot="1" thickTop="1">
      <c r="A297" s="205"/>
      <c r="B297" s="206"/>
      <c r="C297" s="206"/>
      <c r="D297" s="206"/>
      <c r="E297" s="206"/>
      <c r="F297" s="206"/>
      <c r="G297" s="206"/>
      <c r="H297" s="206"/>
      <c r="I297" s="206"/>
      <c r="J297" s="206"/>
      <c r="K297" s="207"/>
      <c r="L297" s="208">
        <v>13</v>
      </c>
      <c r="M297" s="209"/>
      <c r="N297" s="205"/>
      <c r="O297" s="206"/>
      <c r="P297" s="206"/>
      <c r="Q297" s="206"/>
      <c r="R297" s="206"/>
      <c r="S297" s="206"/>
      <c r="T297" s="206"/>
      <c r="U297" s="206"/>
      <c r="V297" s="206"/>
      <c r="W297" s="206"/>
      <c r="X297" s="207"/>
    </row>
    <row r="298" ht="5.25" customHeight="1" thickTop="1"/>
    <row r="299" spans="1:24" ht="20.25" customHeight="1" thickBot="1">
      <c r="A299" s="210" t="s">
        <v>11</v>
      </c>
      <c r="B299" s="210"/>
      <c r="C299" s="210"/>
      <c r="D299" s="210"/>
      <c r="E299" s="210"/>
      <c r="F299" s="210"/>
      <c r="G299" s="210"/>
      <c r="H299" s="210"/>
      <c r="I299" s="210"/>
      <c r="J299" s="210"/>
      <c r="K299" s="210"/>
      <c r="L299" s="210"/>
      <c r="M299" s="211"/>
      <c r="N299" s="211"/>
      <c r="O299" s="211"/>
      <c r="P299" s="211"/>
      <c r="Q299" s="211"/>
      <c r="R299" s="211"/>
      <c r="S299" s="211"/>
      <c r="T299" s="211"/>
      <c r="U299" s="211"/>
      <c r="V299" s="211"/>
      <c r="W299" s="211"/>
      <c r="X299" s="211"/>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ht="6" customHeight="1"/>
    <row r="302" spans="1:24" ht="15.75">
      <c r="A302" s="229" t="str">
        <f>TEAMS!$D$3</f>
        <v>Tuesday Mens Mufti.</v>
      </c>
      <c r="B302" s="229"/>
      <c r="C302" s="229"/>
      <c r="D302" s="229"/>
      <c r="E302" s="229"/>
      <c r="F302" s="229"/>
      <c r="G302" s="229"/>
      <c r="H302" s="229"/>
      <c r="I302" s="229"/>
      <c r="J302" s="229"/>
      <c r="K302" s="229"/>
      <c r="L302" s="229"/>
      <c r="M302" s="229"/>
      <c r="N302" s="229"/>
      <c r="O302" s="229"/>
      <c r="P302" s="229"/>
      <c r="Q302" s="229"/>
      <c r="R302" s="229"/>
      <c r="S302" s="229"/>
      <c r="T302" s="229"/>
      <c r="U302" s="229"/>
      <c r="V302" s="229"/>
      <c r="W302" s="229"/>
      <c r="X302" s="229"/>
    </row>
    <row r="303" ht="6" customHeight="1"/>
    <row r="304" spans="3: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ht="3" customHeight="1"/>
    <row r="306" spans="3:24" ht="21"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ht="13.5" thickTop="1"/>
    <row r="308" spans="1:24" ht="20.25" customHeight="1" thickBot="1">
      <c r="A308" s="213">
        <f>TEAMS!$H$36</f>
        <v>0</v>
      </c>
      <c r="B308" s="214"/>
      <c r="C308" s="214"/>
      <c r="D308" s="214"/>
      <c r="E308" s="214"/>
      <c r="F308" s="214"/>
      <c r="G308" s="214"/>
      <c r="H308" s="214"/>
      <c r="I308" s="214"/>
      <c r="J308" s="214"/>
      <c r="K308" s="215"/>
      <c r="L308" s="216" t="s">
        <v>3</v>
      </c>
      <c r="M308" s="219"/>
      <c r="N308" s="213">
        <f>TEAMS!$F$36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TEAMS!$H$37</f>
        <v>0</v>
      </c>
      <c r="B310" s="214"/>
      <c r="C310" s="214"/>
      <c r="D310" s="214"/>
      <c r="E310" s="214"/>
      <c r="F310" s="214"/>
      <c r="G310" s="214"/>
      <c r="H310" s="214"/>
      <c r="I310" s="214"/>
      <c r="J310" s="214"/>
      <c r="K310" s="215"/>
      <c r="L310" s="216" t="s">
        <v>4</v>
      </c>
      <c r="M310" s="219"/>
      <c r="N310" s="213">
        <f>TEAMS!$F$37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TEAMS!$H$38</f>
        <v>0</v>
      </c>
      <c r="B312" s="214"/>
      <c r="C312" s="214"/>
      <c r="D312" s="214"/>
      <c r="E312" s="214"/>
      <c r="F312" s="214"/>
      <c r="G312" s="214"/>
      <c r="H312" s="214"/>
      <c r="I312" s="214"/>
      <c r="J312" s="214"/>
      <c r="K312" s="215"/>
      <c r="L312" s="216" t="s">
        <v>5</v>
      </c>
      <c r="M312" s="219"/>
      <c r="N312" s="213">
        <f>TEAMS!$F$38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TEAMS!$H$39</f>
        <v>0</v>
      </c>
      <c r="B314" s="214"/>
      <c r="C314" s="214"/>
      <c r="D314" s="214"/>
      <c r="E314" s="214"/>
      <c r="F314" s="214"/>
      <c r="G314" s="214"/>
      <c r="H314" s="214"/>
      <c r="I314" s="214"/>
      <c r="J314" s="214"/>
      <c r="K314" s="215"/>
      <c r="L314" s="216" t="s">
        <v>6</v>
      </c>
      <c r="M314" s="217"/>
      <c r="N314" s="213">
        <f>TEAMS!$F$39</f>
        <v>0</v>
      </c>
      <c r="O314" s="214"/>
      <c r="P314" s="214"/>
      <c r="Q314" s="214"/>
      <c r="R314" s="214"/>
      <c r="S314" s="214"/>
      <c r="T314" s="214"/>
      <c r="U314" s="214"/>
      <c r="V314" s="214"/>
      <c r="W314" s="214"/>
      <c r="X314" s="215"/>
    </row>
    <row r="315" ht="5.25" customHeight="1" thickTop="1"/>
    <row r="316" spans="1:22" ht="15.75" customHeight="1" thickBot="1">
      <c r="A316" s="23">
        <v>2</v>
      </c>
      <c r="C316" s="218" t="s">
        <v>9</v>
      </c>
      <c r="D316" s="218"/>
      <c r="E316" s="218"/>
      <c r="F316" s="218"/>
      <c r="G316" s="218"/>
      <c r="H316" s="218"/>
      <c r="I316" s="218"/>
      <c r="P316" s="218" t="s">
        <v>9</v>
      </c>
      <c r="Q316" s="218"/>
      <c r="R316" s="218"/>
      <c r="S316" s="218"/>
      <c r="T316" s="218"/>
      <c r="U316" s="218"/>
      <c r="V316" s="218"/>
    </row>
    <row r="317" spans="3:22" ht="30" customHeight="1" thickBot="1" thickTop="1">
      <c r="C317" s="205"/>
      <c r="D317" s="206"/>
      <c r="E317" s="206"/>
      <c r="F317" s="206"/>
      <c r="G317" s="206"/>
      <c r="H317" s="206"/>
      <c r="I317" s="207"/>
      <c r="P317" s="205"/>
      <c r="Q317" s="206"/>
      <c r="R317" s="206"/>
      <c r="S317" s="206"/>
      <c r="T317" s="206"/>
      <c r="U317" s="206"/>
      <c r="V317" s="207"/>
    </row>
    <row r="318" spans="1:24" ht="18.75" customHeight="1" thickTop="1">
      <c r="A318" s="212" t="s">
        <v>10</v>
      </c>
      <c r="B318" s="212"/>
      <c r="C318" s="212"/>
      <c r="D318" s="212"/>
      <c r="E318" s="212"/>
      <c r="F318" s="212"/>
      <c r="G318" s="212"/>
      <c r="H318" s="212"/>
      <c r="I318" s="212"/>
      <c r="J318" s="212"/>
      <c r="K318" s="212"/>
      <c r="N318" s="212" t="s">
        <v>10</v>
      </c>
      <c r="O318" s="212"/>
      <c r="P318" s="212"/>
      <c r="Q318" s="212"/>
      <c r="R318" s="212"/>
      <c r="S318" s="212"/>
      <c r="T318" s="212"/>
      <c r="U318" s="212"/>
      <c r="V318" s="212"/>
      <c r="W318" s="212"/>
      <c r="X318" s="212"/>
    </row>
    <row r="319" ht="3.75" customHeight="1" thickBot="1"/>
    <row r="320" spans="1:24" ht="27.75" customHeight="1" thickBot="1" thickTop="1">
      <c r="A320" s="205"/>
      <c r="B320" s="206"/>
      <c r="C320" s="206"/>
      <c r="D320" s="206"/>
      <c r="E320" s="206"/>
      <c r="F320" s="206"/>
      <c r="G320" s="206"/>
      <c r="H320" s="206"/>
      <c r="I320" s="206"/>
      <c r="J320" s="206"/>
      <c r="K320" s="207"/>
      <c r="L320" s="208">
        <v>14</v>
      </c>
      <c r="M320" s="209"/>
      <c r="N320" s="205"/>
      <c r="O320" s="206"/>
      <c r="P320" s="206"/>
      <c r="Q320" s="206"/>
      <c r="R320" s="206"/>
      <c r="S320" s="206"/>
      <c r="T320" s="206"/>
      <c r="U320" s="206"/>
      <c r="V320" s="206"/>
      <c r="W320" s="206"/>
      <c r="X320" s="207"/>
    </row>
    <row r="321" ht="5.25" customHeight="1" thickTop="1"/>
    <row r="322" spans="1:24" ht="20.25" customHeight="1" thickBot="1">
      <c r="A322" s="210" t="s">
        <v>11</v>
      </c>
      <c r="B322" s="210"/>
      <c r="C322" s="210"/>
      <c r="D322" s="210"/>
      <c r="E322" s="210"/>
      <c r="F322" s="210"/>
      <c r="G322" s="210"/>
      <c r="H322" s="210"/>
      <c r="I322" s="210"/>
      <c r="J322" s="210"/>
      <c r="K322" s="210"/>
      <c r="L322" s="210"/>
      <c r="M322" s="211"/>
      <c r="N322" s="211"/>
      <c r="O322" s="211"/>
      <c r="P322" s="211"/>
      <c r="Q322" s="211"/>
      <c r="R322" s="211"/>
      <c r="S322" s="211"/>
      <c r="T322" s="211"/>
      <c r="U322" s="211"/>
      <c r="V322" s="211"/>
      <c r="W322" s="211"/>
      <c r="X322" s="211"/>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ht="6" customHeight="1"/>
    <row r="325" spans="1:24" ht="15.75">
      <c r="A325" s="229" t="str">
        <f>TEAMS!$D$3</f>
        <v>Tuesday Mens Mufti.</v>
      </c>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row>
    <row r="326" ht="6" customHeight="1"/>
    <row r="327" spans="3: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ht="3" customHeight="1"/>
    <row r="329" spans="3:24" ht="21"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ht="13.5" thickTop="1"/>
    <row r="331" spans="1:24" ht="20.25" customHeight="1" thickBot="1">
      <c r="A331" s="213">
        <f>TEAMS!$L$6</f>
        <v>0</v>
      </c>
      <c r="B331" s="214"/>
      <c r="C331" s="214"/>
      <c r="D331" s="214"/>
      <c r="E331" s="214"/>
      <c r="F331" s="214"/>
      <c r="G331" s="214"/>
      <c r="H331" s="214"/>
      <c r="I331" s="214"/>
      <c r="J331" s="214"/>
      <c r="K331" s="215"/>
      <c r="L331" s="216" t="s">
        <v>3</v>
      </c>
      <c r="M331" s="219"/>
      <c r="N331" s="213">
        <f>TEAMS!$J$6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TEAMS!$L$7</f>
        <v>0</v>
      </c>
      <c r="B333" s="214"/>
      <c r="C333" s="214"/>
      <c r="D333" s="214"/>
      <c r="E333" s="214"/>
      <c r="F333" s="214"/>
      <c r="G333" s="214"/>
      <c r="H333" s="214"/>
      <c r="I333" s="214"/>
      <c r="J333" s="214"/>
      <c r="K333" s="215"/>
      <c r="L333" s="216" t="s">
        <v>4</v>
      </c>
      <c r="M333" s="219"/>
      <c r="N333" s="213">
        <f>TEAMS!$J$7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TEAMS!$L$8</f>
        <v>0</v>
      </c>
      <c r="B335" s="214"/>
      <c r="C335" s="214"/>
      <c r="D335" s="214"/>
      <c r="E335" s="214"/>
      <c r="F335" s="214"/>
      <c r="G335" s="214"/>
      <c r="H335" s="214"/>
      <c r="I335" s="214"/>
      <c r="J335" s="214"/>
      <c r="K335" s="215"/>
      <c r="L335" s="216" t="s">
        <v>5</v>
      </c>
      <c r="M335" s="219"/>
      <c r="N335" s="213">
        <f>TEAMS!$J$8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TEAMS!$L$9</f>
        <v>0</v>
      </c>
      <c r="B337" s="214"/>
      <c r="C337" s="214"/>
      <c r="D337" s="214"/>
      <c r="E337" s="214"/>
      <c r="F337" s="214"/>
      <c r="G337" s="214"/>
      <c r="H337" s="214"/>
      <c r="I337" s="214"/>
      <c r="J337" s="214"/>
      <c r="K337" s="215"/>
      <c r="L337" s="216" t="s">
        <v>6</v>
      </c>
      <c r="M337" s="217"/>
      <c r="N337" s="213">
        <f>TEAMS!$J$9</f>
        <v>0</v>
      </c>
      <c r="O337" s="214"/>
      <c r="P337" s="214"/>
      <c r="Q337" s="214"/>
      <c r="R337" s="214"/>
      <c r="S337" s="214"/>
      <c r="T337" s="214"/>
      <c r="U337" s="214"/>
      <c r="V337" s="214"/>
      <c r="W337" s="214"/>
      <c r="X337" s="215"/>
    </row>
    <row r="338" ht="5.25" customHeight="1" thickTop="1"/>
    <row r="339" spans="1:22" ht="15.75" customHeight="1" thickBot="1">
      <c r="A339" s="23">
        <v>2</v>
      </c>
      <c r="C339" s="218" t="s">
        <v>9</v>
      </c>
      <c r="D339" s="218"/>
      <c r="E339" s="218"/>
      <c r="F339" s="218"/>
      <c r="G339" s="218"/>
      <c r="H339" s="218"/>
      <c r="I339" s="218"/>
      <c r="P339" s="218" t="s">
        <v>9</v>
      </c>
      <c r="Q339" s="218"/>
      <c r="R339" s="218"/>
      <c r="S339" s="218"/>
      <c r="T339" s="218"/>
      <c r="U339" s="218"/>
      <c r="V339" s="218"/>
    </row>
    <row r="340" spans="3:22" ht="30" customHeight="1" thickBot="1" thickTop="1">
      <c r="C340" s="205"/>
      <c r="D340" s="206"/>
      <c r="E340" s="206"/>
      <c r="F340" s="206"/>
      <c r="G340" s="206"/>
      <c r="H340" s="206"/>
      <c r="I340" s="207"/>
      <c r="P340" s="205"/>
      <c r="Q340" s="206"/>
      <c r="R340" s="206"/>
      <c r="S340" s="206"/>
      <c r="T340" s="206"/>
      <c r="U340" s="206"/>
      <c r="V340" s="207"/>
    </row>
    <row r="341" spans="1:24" ht="18.75" customHeight="1" thickTop="1">
      <c r="A341" s="212" t="s">
        <v>10</v>
      </c>
      <c r="B341" s="212"/>
      <c r="C341" s="212"/>
      <c r="D341" s="212"/>
      <c r="E341" s="212"/>
      <c r="F341" s="212"/>
      <c r="G341" s="212"/>
      <c r="H341" s="212"/>
      <c r="I341" s="212"/>
      <c r="J341" s="212"/>
      <c r="K341" s="212"/>
      <c r="N341" s="212" t="s">
        <v>10</v>
      </c>
      <c r="O341" s="212"/>
      <c r="P341" s="212"/>
      <c r="Q341" s="212"/>
      <c r="R341" s="212"/>
      <c r="S341" s="212"/>
      <c r="T341" s="212"/>
      <c r="U341" s="212"/>
      <c r="V341" s="212"/>
      <c r="W341" s="212"/>
      <c r="X341" s="212"/>
    </row>
    <row r="342" ht="3.75" customHeight="1" thickBot="1"/>
    <row r="343" spans="1:24" ht="27.75" customHeight="1" thickBot="1" thickTop="1">
      <c r="A343" s="205"/>
      <c r="B343" s="206"/>
      <c r="C343" s="206"/>
      <c r="D343" s="206"/>
      <c r="E343" s="206"/>
      <c r="F343" s="206"/>
      <c r="G343" s="206"/>
      <c r="H343" s="206"/>
      <c r="I343" s="206"/>
      <c r="J343" s="206"/>
      <c r="K343" s="207"/>
      <c r="L343" s="208">
        <v>15</v>
      </c>
      <c r="M343" s="209"/>
      <c r="N343" s="205"/>
      <c r="O343" s="206"/>
      <c r="P343" s="206"/>
      <c r="Q343" s="206"/>
      <c r="R343" s="206"/>
      <c r="S343" s="206"/>
      <c r="T343" s="206"/>
      <c r="U343" s="206"/>
      <c r="V343" s="206"/>
      <c r="W343" s="206"/>
      <c r="X343" s="207"/>
    </row>
    <row r="344" ht="5.25" customHeight="1" thickTop="1"/>
    <row r="345" spans="1:24" ht="20.25" customHeight="1" thickBot="1">
      <c r="A345" s="210" t="s">
        <v>11</v>
      </c>
      <c r="B345" s="210"/>
      <c r="C345" s="210"/>
      <c r="D345" s="210"/>
      <c r="E345" s="210"/>
      <c r="F345" s="210"/>
      <c r="G345" s="210"/>
      <c r="H345" s="210"/>
      <c r="I345" s="210"/>
      <c r="J345" s="210"/>
      <c r="K345" s="210"/>
      <c r="L345" s="210"/>
      <c r="M345" s="211"/>
      <c r="N345" s="211"/>
      <c r="O345" s="211"/>
      <c r="P345" s="211"/>
      <c r="Q345" s="211"/>
      <c r="R345" s="211"/>
      <c r="S345" s="211"/>
      <c r="T345" s="211"/>
      <c r="U345" s="211"/>
      <c r="V345" s="211"/>
      <c r="W345" s="211"/>
      <c r="X345" s="211"/>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ht="6" customHeight="1"/>
    <row r="348" spans="1:24" ht="15.75">
      <c r="A348" s="229" t="str">
        <f>TEAMS!$D$3</f>
        <v>Tuesday Mens Mufti.</v>
      </c>
      <c r="B348" s="229"/>
      <c r="C348" s="229"/>
      <c r="D348" s="229"/>
      <c r="E348" s="229"/>
      <c r="F348" s="229"/>
      <c r="G348" s="229"/>
      <c r="H348" s="229"/>
      <c r="I348" s="229"/>
      <c r="J348" s="229"/>
      <c r="K348" s="229"/>
      <c r="L348" s="229"/>
      <c r="M348" s="229"/>
      <c r="N348" s="229"/>
      <c r="O348" s="229"/>
      <c r="P348" s="229"/>
      <c r="Q348" s="229"/>
      <c r="R348" s="229"/>
      <c r="S348" s="229"/>
      <c r="T348" s="229"/>
      <c r="U348" s="229"/>
      <c r="V348" s="229"/>
      <c r="W348" s="229"/>
      <c r="X348" s="229"/>
    </row>
    <row r="349" ht="6" customHeight="1"/>
    <row r="350" spans="3: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ht="3" customHeight="1"/>
    <row r="352" spans="3:24" ht="21"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ht="13.5" thickTop="1"/>
    <row r="354" spans="1:24" ht="20.25" customHeight="1" thickBot="1">
      <c r="A354" s="213">
        <f>TEAMS!$L$11</f>
        <v>0</v>
      </c>
      <c r="B354" s="214"/>
      <c r="C354" s="214"/>
      <c r="D354" s="214"/>
      <c r="E354" s="214"/>
      <c r="F354" s="214"/>
      <c r="G354" s="214"/>
      <c r="H354" s="214"/>
      <c r="I354" s="214"/>
      <c r="J354" s="214"/>
      <c r="K354" s="215"/>
      <c r="L354" s="216" t="s">
        <v>3</v>
      </c>
      <c r="M354" s="219"/>
      <c r="N354" s="213">
        <f>TEAMS!$J$11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TEAMS!$L$12</f>
        <v>0</v>
      </c>
      <c r="B356" s="214"/>
      <c r="C356" s="214"/>
      <c r="D356" s="214"/>
      <c r="E356" s="214"/>
      <c r="F356" s="214"/>
      <c r="G356" s="214"/>
      <c r="H356" s="214"/>
      <c r="I356" s="214"/>
      <c r="J356" s="214"/>
      <c r="K356" s="215"/>
      <c r="L356" s="216" t="s">
        <v>4</v>
      </c>
      <c r="M356" s="219"/>
      <c r="N356" s="213">
        <f>TEAMS!$J$12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TEAMS!$L$13</f>
        <v>0</v>
      </c>
      <c r="B358" s="214"/>
      <c r="C358" s="214"/>
      <c r="D358" s="214"/>
      <c r="E358" s="214"/>
      <c r="F358" s="214"/>
      <c r="G358" s="214"/>
      <c r="H358" s="214"/>
      <c r="I358" s="214"/>
      <c r="J358" s="214"/>
      <c r="K358" s="215"/>
      <c r="L358" s="216" t="s">
        <v>5</v>
      </c>
      <c r="M358" s="219"/>
      <c r="N358" s="213">
        <f>TEAMS!$J$13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TEAMS!$L$14</f>
        <v>0</v>
      </c>
      <c r="B360" s="214"/>
      <c r="C360" s="214"/>
      <c r="D360" s="214"/>
      <c r="E360" s="214"/>
      <c r="F360" s="214"/>
      <c r="G360" s="214"/>
      <c r="H360" s="214"/>
      <c r="I360" s="214"/>
      <c r="J360" s="214"/>
      <c r="K360" s="215"/>
      <c r="L360" s="216" t="s">
        <v>6</v>
      </c>
      <c r="M360" s="217"/>
      <c r="N360" s="213">
        <f>TEAMS!$J$14</f>
        <v>0</v>
      </c>
      <c r="O360" s="214"/>
      <c r="P360" s="214"/>
      <c r="Q360" s="214"/>
      <c r="R360" s="214"/>
      <c r="S360" s="214"/>
      <c r="T360" s="214"/>
      <c r="U360" s="214"/>
      <c r="V360" s="214"/>
      <c r="W360" s="214"/>
      <c r="X360" s="215"/>
    </row>
    <row r="361" ht="5.25" customHeight="1" thickTop="1"/>
    <row r="362" spans="1:22" ht="15.75" customHeight="1" thickBot="1">
      <c r="A362" s="23">
        <v>2</v>
      </c>
      <c r="C362" s="218" t="s">
        <v>9</v>
      </c>
      <c r="D362" s="218"/>
      <c r="E362" s="218"/>
      <c r="F362" s="218"/>
      <c r="G362" s="218"/>
      <c r="H362" s="218"/>
      <c r="I362" s="218"/>
      <c r="P362" s="218" t="s">
        <v>9</v>
      </c>
      <c r="Q362" s="218"/>
      <c r="R362" s="218"/>
      <c r="S362" s="218"/>
      <c r="T362" s="218"/>
      <c r="U362" s="218"/>
      <c r="V362" s="218"/>
    </row>
    <row r="363" spans="3:22" ht="30" customHeight="1" thickBot="1" thickTop="1">
      <c r="C363" s="205"/>
      <c r="D363" s="206"/>
      <c r="E363" s="206"/>
      <c r="F363" s="206"/>
      <c r="G363" s="206"/>
      <c r="H363" s="206"/>
      <c r="I363" s="207"/>
      <c r="P363" s="205"/>
      <c r="Q363" s="206"/>
      <c r="R363" s="206"/>
      <c r="S363" s="206"/>
      <c r="T363" s="206"/>
      <c r="U363" s="206"/>
      <c r="V363" s="207"/>
    </row>
    <row r="364" spans="1:24" ht="18.75" customHeight="1" thickTop="1">
      <c r="A364" s="212" t="s">
        <v>10</v>
      </c>
      <c r="B364" s="212"/>
      <c r="C364" s="212"/>
      <c r="D364" s="212"/>
      <c r="E364" s="212"/>
      <c r="F364" s="212"/>
      <c r="G364" s="212"/>
      <c r="H364" s="212"/>
      <c r="I364" s="212"/>
      <c r="J364" s="212"/>
      <c r="K364" s="212"/>
      <c r="N364" s="212" t="s">
        <v>10</v>
      </c>
      <c r="O364" s="212"/>
      <c r="P364" s="212"/>
      <c r="Q364" s="212"/>
      <c r="R364" s="212"/>
      <c r="S364" s="212"/>
      <c r="T364" s="212"/>
      <c r="U364" s="212"/>
      <c r="V364" s="212"/>
      <c r="W364" s="212"/>
      <c r="X364" s="212"/>
    </row>
    <row r="365" ht="3.75" customHeight="1" thickBot="1"/>
    <row r="366" spans="1:24" ht="27.75" customHeight="1" thickBot="1" thickTop="1">
      <c r="A366" s="205"/>
      <c r="B366" s="206"/>
      <c r="C366" s="206"/>
      <c r="D366" s="206"/>
      <c r="E366" s="206"/>
      <c r="F366" s="206"/>
      <c r="G366" s="206"/>
      <c r="H366" s="206"/>
      <c r="I366" s="206"/>
      <c r="J366" s="206"/>
      <c r="K366" s="207"/>
      <c r="L366" s="208">
        <v>16</v>
      </c>
      <c r="M366" s="209"/>
      <c r="N366" s="205"/>
      <c r="O366" s="206"/>
      <c r="P366" s="206"/>
      <c r="Q366" s="206"/>
      <c r="R366" s="206"/>
      <c r="S366" s="206"/>
      <c r="T366" s="206"/>
      <c r="U366" s="206"/>
      <c r="V366" s="206"/>
      <c r="W366" s="206"/>
      <c r="X366" s="207"/>
    </row>
    <row r="367" ht="5.25" customHeight="1" thickTop="1"/>
    <row r="368" spans="1:24" ht="20.25" customHeight="1" thickBot="1">
      <c r="A368" s="210" t="s">
        <v>11</v>
      </c>
      <c r="B368" s="210"/>
      <c r="C368" s="210"/>
      <c r="D368" s="210"/>
      <c r="E368" s="210"/>
      <c r="F368" s="210"/>
      <c r="G368" s="210"/>
      <c r="H368" s="210"/>
      <c r="I368" s="210"/>
      <c r="J368" s="210"/>
      <c r="K368" s="210"/>
      <c r="L368" s="210"/>
      <c r="M368" s="211"/>
      <c r="N368" s="211"/>
      <c r="O368" s="211"/>
      <c r="P368" s="211"/>
      <c r="Q368" s="211"/>
      <c r="R368" s="211"/>
      <c r="S368" s="211"/>
      <c r="T368" s="211"/>
      <c r="U368" s="211"/>
      <c r="V368" s="211"/>
      <c r="W368" s="211"/>
      <c r="X368" s="211"/>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ht="6" customHeight="1"/>
    <row r="371" spans="1:24" ht="15.75">
      <c r="A371" s="229" t="str">
        <f>TEAMS!$D$3</f>
        <v>Tuesday Mens Mufti.</v>
      </c>
      <c r="B371" s="229"/>
      <c r="C371" s="229"/>
      <c r="D371" s="229"/>
      <c r="E371" s="229"/>
      <c r="F371" s="229"/>
      <c r="G371" s="229"/>
      <c r="H371" s="229"/>
      <c r="I371" s="229"/>
      <c r="J371" s="229"/>
      <c r="K371" s="229"/>
      <c r="L371" s="229"/>
      <c r="M371" s="229"/>
      <c r="N371" s="229"/>
      <c r="O371" s="229"/>
      <c r="P371" s="229"/>
      <c r="Q371" s="229"/>
      <c r="R371" s="229"/>
      <c r="S371" s="229"/>
      <c r="T371" s="229"/>
      <c r="U371" s="229"/>
      <c r="V371" s="229"/>
      <c r="W371" s="229"/>
      <c r="X371" s="229"/>
    </row>
    <row r="372" ht="6" customHeight="1"/>
    <row r="373" spans="3: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ht="3" customHeight="1"/>
    <row r="375" spans="3:24" ht="21"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ht="13.5" thickTop="1"/>
    <row r="377" spans="1:24" ht="20.25" customHeight="1" thickBot="1">
      <c r="A377" s="213">
        <f>TEAMS!$L$16</f>
        <v>0</v>
      </c>
      <c r="B377" s="214"/>
      <c r="C377" s="214"/>
      <c r="D377" s="214"/>
      <c r="E377" s="214"/>
      <c r="F377" s="214"/>
      <c r="G377" s="214"/>
      <c r="H377" s="214"/>
      <c r="I377" s="214"/>
      <c r="J377" s="214"/>
      <c r="K377" s="215"/>
      <c r="L377" s="216" t="s">
        <v>3</v>
      </c>
      <c r="M377" s="219"/>
      <c r="N377" s="213">
        <f>TEAMS!$J$16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TEAMS!$L$17</f>
        <v>0</v>
      </c>
      <c r="B379" s="214"/>
      <c r="C379" s="214"/>
      <c r="D379" s="214"/>
      <c r="E379" s="214"/>
      <c r="F379" s="214"/>
      <c r="G379" s="214"/>
      <c r="H379" s="214"/>
      <c r="I379" s="214"/>
      <c r="J379" s="214"/>
      <c r="K379" s="215"/>
      <c r="L379" s="216" t="s">
        <v>4</v>
      </c>
      <c r="M379" s="219"/>
      <c r="N379" s="213">
        <f>TEAMS!$J$17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TEAMS!$L$18</f>
        <v>0</v>
      </c>
      <c r="B381" s="214"/>
      <c r="C381" s="214"/>
      <c r="D381" s="214"/>
      <c r="E381" s="214"/>
      <c r="F381" s="214"/>
      <c r="G381" s="214"/>
      <c r="H381" s="214"/>
      <c r="I381" s="214"/>
      <c r="J381" s="214"/>
      <c r="K381" s="215"/>
      <c r="L381" s="216" t="s">
        <v>5</v>
      </c>
      <c r="M381" s="219"/>
      <c r="N381" s="213">
        <f>TEAMS!$J$18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TEAMS!$L$19</f>
        <v>0</v>
      </c>
      <c r="B383" s="214"/>
      <c r="C383" s="214"/>
      <c r="D383" s="214"/>
      <c r="E383" s="214"/>
      <c r="F383" s="214"/>
      <c r="G383" s="214"/>
      <c r="H383" s="214"/>
      <c r="I383" s="214"/>
      <c r="J383" s="214"/>
      <c r="K383" s="215"/>
      <c r="L383" s="216" t="s">
        <v>6</v>
      </c>
      <c r="M383" s="217"/>
      <c r="N383" s="213">
        <f>TEAMS!$J$19</f>
        <v>0</v>
      </c>
      <c r="O383" s="214"/>
      <c r="P383" s="214"/>
      <c r="Q383" s="214"/>
      <c r="R383" s="214"/>
      <c r="S383" s="214"/>
      <c r="T383" s="214"/>
      <c r="U383" s="214"/>
      <c r="V383" s="214"/>
      <c r="W383" s="214"/>
      <c r="X383" s="215"/>
    </row>
    <row r="384" ht="5.25" customHeight="1" thickTop="1"/>
    <row r="385" spans="1:22" ht="15.75" customHeight="1" thickBot="1">
      <c r="A385" s="23">
        <v>2</v>
      </c>
      <c r="C385" s="218" t="s">
        <v>9</v>
      </c>
      <c r="D385" s="218"/>
      <c r="E385" s="218"/>
      <c r="F385" s="218"/>
      <c r="G385" s="218"/>
      <c r="H385" s="218"/>
      <c r="I385" s="218"/>
      <c r="P385" s="218" t="s">
        <v>9</v>
      </c>
      <c r="Q385" s="218"/>
      <c r="R385" s="218"/>
      <c r="S385" s="218"/>
      <c r="T385" s="218"/>
      <c r="U385" s="218"/>
      <c r="V385" s="218"/>
    </row>
    <row r="386" spans="3:22" ht="30" customHeight="1" thickBot="1" thickTop="1">
      <c r="C386" s="205"/>
      <c r="D386" s="206"/>
      <c r="E386" s="206"/>
      <c r="F386" s="206"/>
      <c r="G386" s="206"/>
      <c r="H386" s="206"/>
      <c r="I386" s="207"/>
      <c r="P386" s="205"/>
      <c r="Q386" s="206"/>
      <c r="R386" s="206"/>
      <c r="S386" s="206"/>
      <c r="T386" s="206"/>
      <c r="U386" s="206"/>
      <c r="V386" s="207"/>
    </row>
    <row r="387" spans="1:24" ht="18.75" customHeight="1" thickTop="1">
      <c r="A387" s="212" t="s">
        <v>10</v>
      </c>
      <c r="B387" s="212"/>
      <c r="C387" s="212"/>
      <c r="D387" s="212"/>
      <c r="E387" s="212"/>
      <c r="F387" s="212"/>
      <c r="G387" s="212"/>
      <c r="H387" s="212"/>
      <c r="I387" s="212"/>
      <c r="J387" s="212"/>
      <c r="K387" s="212"/>
      <c r="N387" s="212" t="s">
        <v>10</v>
      </c>
      <c r="O387" s="212"/>
      <c r="P387" s="212"/>
      <c r="Q387" s="212"/>
      <c r="R387" s="212"/>
      <c r="S387" s="212"/>
      <c r="T387" s="212"/>
      <c r="U387" s="212"/>
      <c r="V387" s="212"/>
      <c r="W387" s="212"/>
      <c r="X387" s="212"/>
    </row>
    <row r="388" ht="3.75" customHeight="1" thickBot="1"/>
    <row r="389" spans="1:24" ht="27.75" customHeight="1" thickBot="1" thickTop="1">
      <c r="A389" s="205"/>
      <c r="B389" s="206"/>
      <c r="C389" s="206"/>
      <c r="D389" s="206"/>
      <c r="E389" s="206"/>
      <c r="F389" s="206"/>
      <c r="G389" s="206"/>
      <c r="H389" s="206"/>
      <c r="I389" s="206"/>
      <c r="J389" s="206"/>
      <c r="K389" s="207"/>
      <c r="L389" s="208">
        <v>17</v>
      </c>
      <c r="M389" s="209"/>
      <c r="N389" s="205"/>
      <c r="O389" s="206"/>
      <c r="P389" s="206"/>
      <c r="Q389" s="206"/>
      <c r="R389" s="206"/>
      <c r="S389" s="206"/>
      <c r="T389" s="206"/>
      <c r="U389" s="206"/>
      <c r="V389" s="206"/>
      <c r="W389" s="206"/>
      <c r="X389" s="207"/>
    </row>
    <row r="390" ht="5.25" customHeight="1" thickTop="1"/>
    <row r="391" spans="1:24" ht="20.25" customHeight="1" thickBot="1">
      <c r="A391" s="210" t="s">
        <v>11</v>
      </c>
      <c r="B391" s="210"/>
      <c r="C391" s="210"/>
      <c r="D391" s="210"/>
      <c r="E391" s="210"/>
      <c r="F391" s="210"/>
      <c r="G391" s="210"/>
      <c r="H391" s="210"/>
      <c r="I391" s="210"/>
      <c r="J391" s="210"/>
      <c r="K391" s="210"/>
      <c r="L391" s="210"/>
      <c r="M391" s="211"/>
      <c r="N391" s="211"/>
      <c r="O391" s="211"/>
      <c r="P391" s="211"/>
      <c r="Q391" s="211"/>
      <c r="R391" s="211"/>
      <c r="S391" s="211"/>
      <c r="T391" s="211"/>
      <c r="U391" s="211"/>
      <c r="V391" s="211"/>
      <c r="W391" s="211"/>
      <c r="X391" s="211"/>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ht="6" customHeight="1"/>
    <row r="394" spans="1:24" ht="15.75">
      <c r="A394" s="229" t="str">
        <f>TEAMS!$D$3</f>
        <v>Tuesday Mens Mufti.</v>
      </c>
      <c r="B394" s="229"/>
      <c r="C394" s="229"/>
      <c r="D394" s="229"/>
      <c r="E394" s="229"/>
      <c r="F394" s="229"/>
      <c r="G394" s="229"/>
      <c r="H394" s="229"/>
      <c r="I394" s="229"/>
      <c r="J394" s="229"/>
      <c r="K394" s="229"/>
      <c r="L394" s="229"/>
      <c r="M394" s="229"/>
      <c r="N394" s="229"/>
      <c r="O394" s="229"/>
      <c r="P394" s="229"/>
      <c r="Q394" s="229"/>
      <c r="R394" s="229"/>
      <c r="S394" s="229"/>
      <c r="T394" s="229"/>
      <c r="U394" s="229"/>
      <c r="V394" s="229"/>
      <c r="W394" s="229"/>
      <c r="X394" s="229"/>
    </row>
    <row r="395" ht="6" customHeight="1"/>
    <row r="396" spans="3: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ht="3" customHeight="1"/>
    <row r="398" spans="3:24" ht="21"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ht="13.5" thickTop="1"/>
    <row r="400" spans="1:24" ht="20.25" customHeight="1" thickBot="1">
      <c r="A400" s="213">
        <f>TEAMS!$L$21</f>
        <v>0</v>
      </c>
      <c r="B400" s="214"/>
      <c r="C400" s="214"/>
      <c r="D400" s="214"/>
      <c r="E400" s="214"/>
      <c r="F400" s="214"/>
      <c r="G400" s="214"/>
      <c r="H400" s="214"/>
      <c r="I400" s="214"/>
      <c r="J400" s="214"/>
      <c r="K400" s="215"/>
      <c r="L400" s="216" t="s">
        <v>3</v>
      </c>
      <c r="M400" s="219"/>
      <c r="N400" s="213">
        <f>TEAMS!$J$21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TEAMS!$L$22</f>
        <v>0</v>
      </c>
      <c r="B402" s="214"/>
      <c r="C402" s="214"/>
      <c r="D402" s="214"/>
      <c r="E402" s="214"/>
      <c r="F402" s="214"/>
      <c r="G402" s="214"/>
      <c r="H402" s="214"/>
      <c r="I402" s="214"/>
      <c r="J402" s="214"/>
      <c r="K402" s="215"/>
      <c r="L402" s="216" t="s">
        <v>4</v>
      </c>
      <c r="M402" s="219"/>
      <c r="N402" s="213">
        <f>TEAMS!$J$22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TEAMS!$L$23</f>
        <v>0</v>
      </c>
      <c r="B404" s="214"/>
      <c r="C404" s="214"/>
      <c r="D404" s="214"/>
      <c r="E404" s="214"/>
      <c r="F404" s="214"/>
      <c r="G404" s="214"/>
      <c r="H404" s="214"/>
      <c r="I404" s="214"/>
      <c r="J404" s="214"/>
      <c r="K404" s="215"/>
      <c r="L404" s="216" t="s">
        <v>5</v>
      </c>
      <c r="M404" s="219"/>
      <c r="N404" s="213">
        <f>TEAMS!$J$23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TEAMS!$L$24</f>
        <v>0</v>
      </c>
      <c r="B406" s="214"/>
      <c r="C406" s="214"/>
      <c r="D406" s="214"/>
      <c r="E406" s="214"/>
      <c r="F406" s="214"/>
      <c r="G406" s="214"/>
      <c r="H406" s="214"/>
      <c r="I406" s="214"/>
      <c r="J406" s="214"/>
      <c r="K406" s="215"/>
      <c r="L406" s="216" t="s">
        <v>6</v>
      </c>
      <c r="M406" s="217"/>
      <c r="N406" s="213">
        <f>TEAMS!$J$24</f>
        <v>0</v>
      </c>
      <c r="O406" s="214"/>
      <c r="P406" s="214"/>
      <c r="Q406" s="214"/>
      <c r="R406" s="214"/>
      <c r="S406" s="214"/>
      <c r="T406" s="214"/>
      <c r="U406" s="214"/>
      <c r="V406" s="214"/>
      <c r="W406" s="214"/>
      <c r="X406" s="215"/>
    </row>
    <row r="407" ht="5.25" customHeight="1" thickTop="1"/>
    <row r="408" spans="1:22" ht="15.75" customHeight="1" thickBot="1">
      <c r="A408" s="23">
        <v>2</v>
      </c>
      <c r="C408" s="218" t="s">
        <v>9</v>
      </c>
      <c r="D408" s="218"/>
      <c r="E408" s="218"/>
      <c r="F408" s="218"/>
      <c r="G408" s="218"/>
      <c r="H408" s="218"/>
      <c r="I408" s="218"/>
      <c r="P408" s="218" t="s">
        <v>9</v>
      </c>
      <c r="Q408" s="218"/>
      <c r="R408" s="218"/>
      <c r="S408" s="218"/>
      <c r="T408" s="218"/>
      <c r="U408" s="218"/>
      <c r="V408" s="218"/>
    </row>
    <row r="409" spans="3:22" ht="30" customHeight="1" thickBot="1" thickTop="1">
      <c r="C409" s="205"/>
      <c r="D409" s="206"/>
      <c r="E409" s="206"/>
      <c r="F409" s="206"/>
      <c r="G409" s="206"/>
      <c r="H409" s="206"/>
      <c r="I409" s="207"/>
      <c r="P409" s="205"/>
      <c r="Q409" s="206"/>
      <c r="R409" s="206"/>
      <c r="S409" s="206"/>
      <c r="T409" s="206"/>
      <c r="U409" s="206"/>
      <c r="V409" s="207"/>
    </row>
    <row r="410" spans="1:24" ht="18.75" customHeight="1" thickTop="1">
      <c r="A410" s="212" t="s">
        <v>10</v>
      </c>
      <c r="B410" s="212"/>
      <c r="C410" s="212"/>
      <c r="D410" s="212"/>
      <c r="E410" s="212"/>
      <c r="F410" s="212"/>
      <c r="G410" s="212"/>
      <c r="H410" s="212"/>
      <c r="I410" s="212"/>
      <c r="J410" s="212"/>
      <c r="K410" s="212"/>
      <c r="N410" s="212" t="s">
        <v>10</v>
      </c>
      <c r="O410" s="212"/>
      <c r="P410" s="212"/>
      <c r="Q410" s="212"/>
      <c r="R410" s="212"/>
      <c r="S410" s="212"/>
      <c r="T410" s="212"/>
      <c r="U410" s="212"/>
      <c r="V410" s="212"/>
      <c r="W410" s="212"/>
      <c r="X410" s="212"/>
    </row>
    <row r="411" ht="3.75" customHeight="1" thickBot="1"/>
    <row r="412" spans="1:24" ht="27.75" customHeight="1" thickBot="1" thickTop="1">
      <c r="A412" s="205"/>
      <c r="B412" s="206"/>
      <c r="C412" s="206"/>
      <c r="D412" s="206"/>
      <c r="E412" s="206"/>
      <c r="F412" s="206"/>
      <c r="G412" s="206"/>
      <c r="H412" s="206"/>
      <c r="I412" s="206"/>
      <c r="J412" s="206"/>
      <c r="K412" s="207"/>
      <c r="L412" s="208">
        <v>18</v>
      </c>
      <c r="M412" s="209"/>
      <c r="N412" s="205"/>
      <c r="O412" s="206"/>
      <c r="P412" s="206"/>
      <c r="Q412" s="206"/>
      <c r="R412" s="206"/>
      <c r="S412" s="206"/>
      <c r="T412" s="206"/>
      <c r="U412" s="206"/>
      <c r="V412" s="206"/>
      <c r="W412" s="206"/>
      <c r="X412" s="207"/>
    </row>
    <row r="413" ht="5.25" customHeight="1" thickTop="1"/>
    <row r="414" spans="1:24" ht="20.25" customHeight="1" thickBot="1">
      <c r="A414" s="210" t="s">
        <v>11</v>
      </c>
      <c r="B414" s="210"/>
      <c r="C414" s="210"/>
      <c r="D414" s="210"/>
      <c r="E414" s="210"/>
      <c r="F414" s="210"/>
      <c r="G414" s="210"/>
      <c r="H414" s="210"/>
      <c r="I414" s="210"/>
      <c r="J414" s="210"/>
      <c r="K414" s="210"/>
      <c r="L414" s="210"/>
      <c r="M414" s="211"/>
      <c r="N414" s="211"/>
      <c r="O414" s="211"/>
      <c r="P414" s="211"/>
      <c r="Q414" s="211"/>
      <c r="R414" s="211"/>
      <c r="S414" s="211"/>
      <c r="T414" s="211"/>
      <c r="U414" s="211"/>
      <c r="V414" s="211"/>
      <c r="W414" s="211"/>
      <c r="X414" s="211"/>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ht="6" customHeight="1"/>
    <row r="417" spans="1:24" ht="15.75">
      <c r="A417" s="229" t="str">
        <f>TEAMS!$D$3</f>
        <v>Tuesday Mens Mufti.</v>
      </c>
      <c r="B417" s="229"/>
      <c r="C417" s="229"/>
      <c r="D417" s="229"/>
      <c r="E417" s="229"/>
      <c r="F417" s="229"/>
      <c r="G417" s="229"/>
      <c r="H417" s="229"/>
      <c r="I417" s="229"/>
      <c r="J417" s="229"/>
      <c r="K417" s="229"/>
      <c r="L417" s="229"/>
      <c r="M417" s="229"/>
      <c r="N417" s="229"/>
      <c r="O417" s="229"/>
      <c r="P417" s="229"/>
      <c r="Q417" s="229"/>
      <c r="R417" s="229"/>
      <c r="S417" s="229"/>
      <c r="T417" s="229"/>
      <c r="U417" s="229"/>
      <c r="V417" s="229"/>
      <c r="W417" s="229"/>
      <c r="X417" s="229"/>
    </row>
    <row r="418" ht="6" customHeight="1"/>
    <row r="419" spans="3: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ht="3" customHeight="1"/>
    <row r="421" spans="3:24" ht="21"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ht="13.5" thickTop="1"/>
    <row r="423" spans="1:24" ht="20.25" customHeight="1" thickBot="1">
      <c r="A423" s="213">
        <f>TEAMS!$L$26</f>
        <v>0</v>
      </c>
      <c r="B423" s="214"/>
      <c r="C423" s="214"/>
      <c r="D423" s="214"/>
      <c r="E423" s="214"/>
      <c r="F423" s="214"/>
      <c r="G423" s="214"/>
      <c r="H423" s="214"/>
      <c r="I423" s="214"/>
      <c r="J423" s="214"/>
      <c r="K423" s="215"/>
      <c r="L423" s="216" t="s">
        <v>3</v>
      </c>
      <c r="M423" s="219"/>
      <c r="N423" s="213">
        <f>TEAMS!$J$26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TEAMS!$L$27</f>
        <v>0</v>
      </c>
      <c r="B425" s="214"/>
      <c r="C425" s="214"/>
      <c r="D425" s="214"/>
      <c r="E425" s="214"/>
      <c r="F425" s="214"/>
      <c r="G425" s="214"/>
      <c r="H425" s="214"/>
      <c r="I425" s="214"/>
      <c r="J425" s="214"/>
      <c r="K425" s="215"/>
      <c r="L425" s="216" t="s">
        <v>4</v>
      </c>
      <c r="M425" s="219"/>
      <c r="N425" s="213">
        <f>TEAMS!$J$27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TEAMS!$L$28</f>
        <v>0</v>
      </c>
      <c r="B427" s="214"/>
      <c r="C427" s="214"/>
      <c r="D427" s="214"/>
      <c r="E427" s="214"/>
      <c r="F427" s="214"/>
      <c r="G427" s="214"/>
      <c r="H427" s="214"/>
      <c r="I427" s="214"/>
      <c r="J427" s="214"/>
      <c r="K427" s="215"/>
      <c r="L427" s="216" t="s">
        <v>5</v>
      </c>
      <c r="M427" s="219"/>
      <c r="N427" s="213">
        <f>TEAMS!$J$28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TEAMS!$L$29</f>
        <v>0</v>
      </c>
      <c r="B429" s="214"/>
      <c r="C429" s="214"/>
      <c r="D429" s="214"/>
      <c r="E429" s="214"/>
      <c r="F429" s="214"/>
      <c r="G429" s="214"/>
      <c r="H429" s="214"/>
      <c r="I429" s="214"/>
      <c r="J429" s="214"/>
      <c r="K429" s="215"/>
      <c r="L429" s="216" t="s">
        <v>6</v>
      </c>
      <c r="M429" s="217"/>
      <c r="N429" s="213">
        <f>TEAMS!$J$29</f>
        <v>0</v>
      </c>
      <c r="O429" s="214"/>
      <c r="P429" s="214"/>
      <c r="Q429" s="214"/>
      <c r="R429" s="214"/>
      <c r="S429" s="214"/>
      <c r="T429" s="214"/>
      <c r="U429" s="214"/>
      <c r="V429" s="214"/>
      <c r="W429" s="214"/>
      <c r="X429" s="215"/>
    </row>
    <row r="430" ht="5.25" customHeight="1" thickTop="1"/>
    <row r="431" spans="1:22" ht="15.75" customHeight="1" thickBot="1">
      <c r="A431" s="23">
        <v>2</v>
      </c>
      <c r="C431" s="218" t="s">
        <v>9</v>
      </c>
      <c r="D431" s="218"/>
      <c r="E431" s="218"/>
      <c r="F431" s="218"/>
      <c r="G431" s="218"/>
      <c r="H431" s="218"/>
      <c r="I431" s="218"/>
      <c r="P431" s="218" t="s">
        <v>9</v>
      </c>
      <c r="Q431" s="218"/>
      <c r="R431" s="218"/>
      <c r="S431" s="218"/>
      <c r="T431" s="218"/>
      <c r="U431" s="218"/>
      <c r="V431" s="218"/>
    </row>
    <row r="432" spans="3:22" ht="30" customHeight="1" thickBot="1" thickTop="1">
      <c r="C432" s="205"/>
      <c r="D432" s="206"/>
      <c r="E432" s="206"/>
      <c r="F432" s="206"/>
      <c r="G432" s="206"/>
      <c r="H432" s="206"/>
      <c r="I432" s="207"/>
      <c r="P432" s="205"/>
      <c r="Q432" s="206"/>
      <c r="R432" s="206"/>
      <c r="S432" s="206"/>
      <c r="T432" s="206"/>
      <c r="U432" s="206"/>
      <c r="V432" s="207"/>
    </row>
    <row r="433" spans="1:24" ht="18.75" customHeight="1" thickTop="1">
      <c r="A433" s="212" t="s">
        <v>10</v>
      </c>
      <c r="B433" s="212"/>
      <c r="C433" s="212"/>
      <c r="D433" s="212"/>
      <c r="E433" s="212"/>
      <c r="F433" s="212"/>
      <c r="G433" s="212"/>
      <c r="H433" s="212"/>
      <c r="I433" s="212"/>
      <c r="J433" s="212"/>
      <c r="K433" s="212"/>
      <c r="N433" s="212" t="s">
        <v>10</v>
      </c>
      <c r="O433" s="212"/>
      <c r="P433" s="212"/>
      <c r="Q433" s="212"/>
      <c r="R433" s="212"/>
      <c r="S433" s="212"/>
      <c r="T433" s="212"/>
      <c r="U433" s="212"/>
      <c r="V433" s="212"/>
      <c r="W433" s="212"/>
      <c r="X433" s="212"/>
    </row>
    <row r="434" ht="3.75" customHeight="1" thickBot="1"/>
    <row r="435" spans="1:24" ht="27.75" customHeight="1" thickBot="1" thickTop="1">
      <c r="A435" s="205"/>
      <c r="B435" s="206"/>
      <c r="C435" s="206"/>
      <c r="D435" s="206"/>
      <c r="E435" s="206"/>
      <c r="F435" s="206"/>
      <c r="G435" s="206"/>
      <c r="H435" s="206"/>
      <c r="I435" s="206"/>
      <c r="J435" s="206"/>
      <c r="K435" s="207"/>
      <c r="L435" s="208">
        <v>19</v>
      </c>
      <c r="M435" s="209"/>
      <c r="N435" s="205"/>
      <c r="O435" s="206"/>
      <c r="P435" s="206"/>
      <c r="Q435" s="206"/>
      <c r="R435" s="206"/>
      <c r="S435" s="206"/>
      <c r="T435" s="206"/>
      <c r="U435" s="206"/>
      <c r="V435" s="206"/>
      <c r="W435" s="206"/>
      <c r="X435" s="207"/>
    </row>
    <row r="436" ht="5.25" customHeight="1" thickTop="1"/>
    <row r="437" spans="1:24" ht="20.25" customHeight="1" thickBot="1">
      <c r="A437" s="210" t="s">
        <v>11</v>
      </c>
      <c r="B437" s="210"/>
      <c r="C437" s="210"/>
      <c r="D437" s="210"/>
      <c r="E437" s="210"/>
      <c r="F437" s="210"/>
      <c r="G437" s="210"/>
      <c r="H437" s="210"/>
      <c r="I437" s="210"/>
      <c r="J437" s="210"/>
      <c r="K437" s="210"/>
      <c r="L437" s="210"/>
      <c r="M437" s="211"/>
      <c r="N437" s="211"/>
      <c r="O437" s="211"/>
      <c r="P437" s="211"/>
      <c r="Q437" s="211"/>
      <c r="R437" s="211"/>
      <c r="S437" s="211"/>
      <c r="T437" s="211"/>
      <c r="U437" s="211"/>
      <c r="V437" s="211"/>
      <c r="W437" s="211"/>
      <c r="X437" s="211"/>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ht="6" customHeight="1"/>
    <row r="440" spans="1:24" ht="15.75">
      <c r="A440" s="229" t="str">
        <f>TEAMS!$D$3</f>
        <v>Tuesday Mens Mufti.</v>
      </c>
      <c r="B440" s="229"/>
      <c r="C440" s="229"/>
      <c r="D440" s="229"/>
      <c r="E440" s="229"/>
      <c r="F440" s="229"/>
      <c r="G440" s="229"/>
      <c r="H440" s="229"/>
      <c r="I440" s="229"/>
      <c r="J440" s="229"/>
      <c r="K440" s="229"/>
      <c r="L440" s="229"/>
      <c r="M440" s="229"/>
      <c r="N440" s="229"/>
      <c r="O440" s="229"/>
      <c r="P440" s="229"/>
      <c r="Q440" s="229"/>
      <c r="R440" s="229"/>
      <c r="S440" s="229"/>
      <c r="T440" s="229"/>
      <c r="U440" s="229"/>
      <c r="V440" s="229"/>
      <c r="W440" s="229"/>
      <c r="X440" s="229"/>
    </row>
    <row r="441" ht="6" customHeight="1"/>
    <row r="442" spans="3: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ht="3" customHeight="1"/>
    <row r="444" spans="3:24" ht="21"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ht="13.5" thickTop="1"/>
    <row r="446" spans="1:24" ht="20.25" customHeight="1" thickBot="1">
      <c r="A446" s="213">
        <f>TEAMS!$L$31</f>
        <v>0</v>
      </c>
      <c r="B446" s="214"/>
      <c r="C446" s="214"/>
      <c r="D446" s="214"/>
      <c r="E446" s="214"/>
      <c r="F446" s="214"/>
      <c r="G446" s="214"/>
      <c r="H446" s="214"/>
      <c r="I446" s="214"/>
      <c r="J446" s="214"/>
      <c r="K446" s="215"/>
      <c r="L446" s="216" t="s">
        <v>3</v>
      </c>
      <c r="M446" s="219"/>
      <c r="N446" s="213">
        <f>TEAMS!$J$31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TEAMS!$L$32</f>
        <v>0</v>
      </c>
      <c r="B448" s="214"/>
      <c r="C448" s="214"/>
      <c r="D448" s="214"/>
      <c r="E448" s="214"/>
      <c r="F448" s="214"/>
      <c r="G448" s="214"/>
      <c r="H448" s="214"/>
      <c r="I448" s="214"/>
      <c r="J448" s="214"/>
      <c r="K448" s="215"/>
      <c r="L448" s="216" t="s">
        <v>4</v>
      </c>
      <c r="M448" s="219"/>
      <c r="N448" s="213">
        <f>TEAMS!$J$32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TEAMS!$L$33</f>
        <v>0</v>
      </c>
      <c r="B450" s="214"/>
      <c r="C450" s="214"/>
      <c r="D450" s="214"/>
      <c r="E450" s="214"/>
      <c r="F450" s="214"/>
      <c r="G450" s="214"/>
      <c r="H450" s="214"/>
      <c r="I450" s="214"/>
      <c r="J450" s="214"/>
      <c r="K450" s="215"/>
      <c r="L450" s="216" t="s">
        <v>5</v>
      </c>
      <c r="M450" s="219"/>
      <c r="N450" s="213">
        <f>TEAMS!$J$33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TEAMS!$L$34</f>
        <v>0</v>
      </c>
      <c r="B452" s="214"/>
      <c r="C452" s="214"/>
      <c r="D452" s="214"/>
      <c r="E452" s="214"/>
      <c r="F452" s="214"/>
      <c r="G452" s="214"/>
      <c r="H452" s="214"/>
      <c r="I452" s="214"/>
      <c r="J452" s="214"/>
      <c r="K452" s="215"/>
      <c r="L452" s="216" t="s">
        <v>6</v>
      </c>
      <c r="M452" s="217"/>
      <c r="N452" s="213">
        <f>TEAMS!$J$34</f>
        <v>0</v>
      </c>
      <c r="O452" s="214"/>
      <c r="P452" s="214"/>
      <c r="Q452" s="214"/>
      <c r="R452" s="214"/>
      <c r="S452" s="214"/>
      <c r="T452" s="214"/>
      <c r="U452" s="214"/>
      <c r="V452" s="214"/>
      <c r="W452" s="214"/>
      <c r="X452" s="215"/>
    </row>
    <row r="453" ht="5.25" customHeight="1" thickTop="1"/>
    <row r="454" spans="1:22" ht="15.75" customHeight="1" thickBot="1">
      <c r="A454" s="23">
        <v>2</v>
      </c>
      <c r="C454" s="218" t="s">
        <v>9</v>
      </c>
      <c r="D454" s="218"/>
      <c r="E454" s="218"/>
      <c r="F454" s="218"/>
      <c r="G454" s="218"/>
      <c r="H454" s="218"/>
      <c r="I454" s="218"/>
      <c r="P454" s="218" t="s">
        <v>9</v>
      </c>
      <c r="Q454" s="218"/>
      <c r="R454" s="218"/>
      <c r="S454" s="218"/>
      <c r="T454" s="218"/>
      <c r="U454" s="218"/>
      <c r="V454" s="218"/>
    </row>
    <row r="455" spans="3:22" ht="30" customHeight="1" thickBot="1" thickTop="1">
      <c r="C455" s="205"/>
      <c r="D455" s="206"/>
      <c r="E455" s="206"/>
      <c r="F455" s="206"/>
      <c r="G455" s="206"/>
      <c r="H455" s="206"/>
      <c r="I455" s="207"/>
      <c r="P455" s="205"/>
      <c r="Q455" s="206"/>
      <c r="R455" s="206"/>
      <c r="S455" s="206"/>
      <c r="T455" s="206"/>
      <c r="U455" s="206"/>
      <c r="V455" s="207"/>
    </row>
    <row r="456" spans="1:24" ht="18.75" customHeight="1" thickTop="1">
      <c r="A456" s="212" t="s">
        <v>10</v>
      </c>
      <c r="B456" s="212"/>
      <c r="C456" s="212"/>
      <c r="D456" s="212"/>
      <c r="E456" s="212"/>
      <c r="F456" s="212"/>
      <c r="G456" s="212"/>
      <c r="H456" s="212"/>
      <c r="I456" s="212"/>
      <c r="J456" s="212"/>
      <c r="K456" s="212"/>
      <c r="N456" s="212" t="s">
        <v>10</v>
      </c>
      <c r="O456" s="212"/>
      <c r="P456" s="212"/>
      <c r="Q456" s="212"/>
      <c r="R456" s="212"/>
      <c r="S456" s="212"/>
      <c r="T456" s="212"/>
      <c r="U456" s="212"/>
      <c r="V456" s="212"/>
      <c r="W456" s="212"/>
      <c r="X456" s="212"/>
    </row>
    <row r="457" ht="3.75" customHeight="1" thickBot="1"/>
    <row r="458" spans="1:24" ht="27.75" customHeight="1" thickBot="1" thickTop="1">
      <c r="A458" s="205"/>
      <c r="B458" s="206"/>
      <c r="C458" s="206"/>
      <c r="D458" s="206"/>
      <c r="E458" s="206"/>
      <c r="F458" s="206"/>
      <c r="G458" s="206"/>
      <c r="H458" s="206"/>
      <c r="I458" s="206"/>
      <c r="J458" s="206"/>
      <c r="K458" s="207"/>
      <c r="L458" s="208">
        <v>20</v>
      </c>
      <c r="M458" s="209"/>
      <c r="N458" s="205"/>
      <c r="O458" s="206"/>
      <c r="P458" s="206"/>
      <c r="Q458" s="206"/>
      <c r="R458" s="206"/>
      <c r="S458" s="206"/>
      <c r="T458" s="206"/>
      <c r="U458" s="206"/>
      <c r="V458" s="206"/>
      <c r="W458" s="206"/>
      <c r="X458" s="207"/>
    </row>
    <row r="459" ht="5.25" customHeight="1" thickTop="1"/>
    <row r="460" spans="1:24" ht="20.25" customHeight="1" thickBot="1">
      <c r="A460" s="210" t="s">
        <v>11</v>
      </c>
      <c r="B460" s="210"/>
      <c r="C460" s="210"/>
      <c r="D460" s="210"/>
      <c r="E460" s="210"/>
      <c r="F460" s="210"/>
      <c r="G460" s="210"/>
      <c r="H460" s="210"/>
      <c r="I460" s="210"/>
      <c r="J460" s="210"/>
      <c r="K460" s="210"/>
      <c r="L460" s="210"/>
      <c r="M460" s="211"/>
      <c r="N460" s="211"/>
      <c r="O460" s="211"/>
      <c r="P460" s="211"/>
      <c r="Q460" s="211"/>
      <c r="R460" s="211"/>
      <c r="S460" s="211"/>
      <c r="T460" s="211"/>
      <c r="U460" s="211"/>
      <c r="V460" s="211"/>
      <c r="W460" s="211"/>
      <c r="X460" s="211"/>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ht="6" customHeight="1"/>
    <row r="463" spans="1:24" ht="15.75">
      <c r="A463" s="229" t="str">
        <f>TEAMS!$D$3</f>
        <v>Tuesday Mens Mufti.</v>
      </c>
      <c r="B463" s="229"/>
      <c r="C463" s="229"/>
      <c r="D463" s="229"/>
      <c r="E463" s="229"/>
      <c r="F463" s="229"/>
      <c r="G463" s="229"/>
      <c r="H463" s="229"/>
      <c r="I463" s="229"/>
      <c r="J463" s="229"/>
      <c r="K463" s="229"/>
      <c r="L463" s="229"/>
      <c r="M463" s="229"/>
      <c r="N463" s="229"/>
      <c r="O463" s="229"/>
      <c r="P463" s="229"/>
      <c r="Q463" s="229"/>
      <c r="R463" s="229"/>
      <c r="S463" s="229"/>
      <c r="T463" s="229"/>
      <c r="U463" s="229"/>
      <c r="V463" s="229"/>
      <c r="W463" s="229"/>
      <c r="X463" s="229"/>
    </row>
    <row r="464" ht="6" customHeight="1"/>
    <row r="465" spans="3: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ht="3" customHeight="1"/>
    <row r="467" spans="3:24" ht="21"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ht="13.5" thickTop="1"/>
    <row r="469" spans="1:24" ht="20.25" customHeight="1" thickBot="1">
      <c r="A469" s="213">
        <f>TEAMS!$L$36</f>
        <v>0</v>
      </c>
      <c r="B469" s="214"/>
      <c r="C469" s="214"/>
      <c r="D469" s="214"/>
      <c r="E469" s="214"/>
      <c r="F469" s="214"/>
      <c r="G469" s="214"/>
      <c r="H469" s="214"/>
      <c r="I469" s="214"/>
      <c r="J469" s="214"/>
      <c r="K469" s="215"/>
      <c r="L469" s="216" t="s">
        <v>3</v>
      </c>
      <c r="M469" s="219"/>
      <c r="N469" s="213">
        <f>TEAMS!$J$36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TEAMS!$L$37</f>
        <v>0</v>
      </c>
      <c r="B471" s="214"/>
      <c r="C471" s="214"/>
      <c r="D471" s="214"/>
      <c r="E471" s="214"/>
      <c r="F471" s="214"/>
      <c r="G471" s="214"/>
      <c r="H471" s="214"/>
      <c r="I471" s="214"/>
      <c r="J471" s="214"/>
      <c r="K471" s="215"/>
      <c r="L471" s="216" t="s">
        <v>4</v>
      </c>
      <c r="M471" s="219"/>
      <c r="N471" s="213">
        <f>TEAMS!$J$37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TEAMS!$L$38</f>
        <v>0</v>
      </c>
      <c r="B473" s="214"/>
      <c r="C473" s="214"/>
      <c r="D473" s="214"/>
      <c r="E473" s="214"/>
      <c r="F473" s="214"/>
      <c r="G473" s="214"/>
      <c r="H473" s="214"/>
      <c r="I473" s="214"/>
      <c r="J473" s="214"/>
      <c r="K473" s="215"/>
      <c r="L473" s="216" t="s">
        <v>5</v>
      </c>
      <c r="M473" s="219"/>
      <c r="N473" s="213">
        <f>TEAMS!$J$38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TEAMS!$L$39</f>
        <v>0</v>
      </c>
      <c r="B475" s="214"/>
      <c r="C475" s="214"/>
      <c r="D475" s="214"/>
      <c r="E475" s="214"/>
      <c r="F475" s="214"/>
      <c r="G475" s="214"/>
      <c r="H475" s="214"/>
      <c r="I475" s="214"/>
      <c r="J475" s="214"/>
      <c r="K475" s="215"/>
      <c r="L475" s="216" t="s">
        <v>6</v>
      </c>
      <c r="M475" s="217"/>
      <c r="N475" s="213">
        <f>TEAMS!$J$39</f>
        <v>0</v>
      </c>
      <c r="O475" s="214"/>
      <c r="P475" s="214"/>
      <c r="Q475" s="214"/>
      <c r="R475" s="214"/>
      <c r="S475" s="214"/>
      <c r="T475" s="214"/>
      <c r="U475" s="214"/>
      <c r="V475" s="214"/>
      <c r="W475" s="214"/>
      <c r="X475" s="215"/>
    </row>
    <row r="476" ht="5.25" customHeight="1" thickTop="1"/>
    <row r="477" spans="1:22" ht="15.75" customHeight="1" thickBot="1">
      <c r="A477" s="23">
        <v>2</v>
      </c>
      <c r="C477" s="218" t="s">
        <v>9</v>
      </c>
      <c r="D477" s="218"/>
      <c r="E477" s="218"/>
      <c r="F477" s="218"/>
      <c r="G477" s="218"/>
      <c r="H477" s="218"/>
      <c r="I477" s="218"/>
      <c r="P477" s="218" t="s">
        <v>9</v>
      </c>
      <c r="Q477" s="218"/>
      <c r="R477" s="218"/>
      <c r="S477" s="218"/>
      <c r="T477" s="218"/>
      <c r="U477" s="218"/>
      <c r="V477" s="218"/>
    </row>
    <row r="478" spans="3:22" ht="30" customHeight="1" thickBot="1" thickTop="1">
      <c r="C478" s="205"/>
      <c r="D478" s="206"/>
      <c r="E478" s="206"/>
      <c r="F478" s="206"/>
      <c r="G478" s="206"/>
      <c r="H478" s="206"/>
      <c r="I478" s="207"/>
      <c r="P478" s="205"/>
      <c r="Q478" s="206"/>
      <c r="R478" s="206"/>
      <c r="S478" s="206"/>
      <c r="T478" s="206"/>
      <c r="U478" s="206"/>
      <c r="V478" s="207"/>
    </row>
    <row r="479" spans="1:24" ht="18.75" customHeight="1" thickTop="1">
      <c r="A479" s="212" t="s">
        <v>10</v>
      </c>
      <c r="B479" s="212"/>
      <c r="C479" s="212"/>
      <c r="D479" s="212"/>
      <c r="E479" s="212"/>
      <c r="F479" s="212"/>
      <c r="G479" s="212"/>
      <c r="H479" s="212"/>
      <c r="I479" s="212"/>
      <c r="J479" s="212"/>
      <c r="K479" s="212"/>
      <c r="N479" s="212" t="s">
        <v>10</v>
      </c>
      <c r="O479" s="212"/>
      <c r="P479" s="212"/>
      <c r="Q479" s="212"/>
      <c r="R479" s="212"/>
      <c r="S479" s="212"/>
      <c r="T479" s="212"/>
      <c r="U479" s="212"/>
      <c r="V479" s="212"/>
      <c r="W479" s="212"/>
      <c r="X479" s="212"/>
    </row>
    <row r="480" ht="3.75" customHeight="1" thickBot="1"/>
    <row r="481" spans="1:24" ht="27.75" customHeight="1" thickBot="1" thickTop="1">
      <c r="A481" s="205"/>
      <c r="B481" s="206"/>
      <c r="C481" s="206"/>
      <c r="D481" s="206"/>
      <c r="E481" s="206"/>
      <c r="F481" s="206"/>
      <c r="G481" s="206"/>
      <c r="H481" s="206"/>
      <c r="I481" s="206"/>
      <c r="J481" s="206"/>
      <c r="K481" s="207"/>
      <c r="L481" s="208">
        <v>21</v>
      </c>
      <c r="M481" s="209"/>
      <c r="N481" s="205"/>
      <c r="O481" s="206"/>
      <c r="P481" s="206"/>
      <c r="Q481" s="206"/>
      <c r="R481" s="206"/>
      <c r="S481" s="206"/>
      <c r="T481" s="206"/>
      <c r="U481" s="206"/>
      <c r="V481" s="206"/>
      <c r="W481" s="206"/>
      <c r="X481" s="207"/>
    </row>
    <row r="482" ht="5.25" customHeight="1" thickTop="1"/>
    <row r="483" spans="1:24" ht="20.25" customHeight="1" thickBot="1">
      <c r="A483" s="210" t="s">
        <v>11</v>
      </c>
      <c r="B483" s="210"/>
      <c r="C483" s="210"/>
      <c r="D483" s="210"/>
      <c r="E483" s="210"/>
      <c r="F483" s="210"/>
      <c r="G483" s="210"/>
      <c r="H483" s="210"/>
      <c r="I483" s="210"/>
      <c r="J483" s="210"/>
      <c r="K483" s="210"/>
      <c r="L483" s="210"/>
      <c r="M483" s="211"/>
      <c r="N483" s="211"/>
      <c r="O483" s="211"/>
      <c r="P483" s="211"/>
      <c r="Q483" s="211"/>
      <c r="R483" s="211"/>
      <c r="S483" s="211"/>
      <c r="T483" s="211"/>
      <c r="U483" s="211"/>
      <c r="V483" s="211"/>
      <c r="W483" s="211"/>
      <c r="X483" s="211"/>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ht="6" customHeight="1"/>
    <row r="486" spans="1:24" ht="15.75">
      <c r="A486" s="229" t="str">
        <f>TEAMS!$D$3</f>
        <v>Tuesday Mens Mufti.</v>
      </c>
      <c r="B486" s="229"/>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row>
    <row r="487" ht="6" customHeight="1"/>
    <row r="488" spans="3: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ht="3" customHeight="1"/>
    <row r="490" spans="3:24" ht="21"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ht="13.5" thickTop="1"/>
    <row r="492" spans="1:24" ht="20.25" customHeight="1" thickBot="1">
      <c r="A492" s="213">
        <f>TEAMS!$P$6</f>
        <v>0</v>
      </c>
      <c r="B492" s="214"/>
      <c r="C492" s="214"/>
      <c r="D492" s="214"/>
      <c r="E492" s="214"/>
      <c r="F492" s="214"/>
      <c r="G492" s="214"/>
      <c r="H492" s="214"/>
      <c r="I492" s="214"/>
      <c r="J492" s="214"/>
      <c r="K492" s="215"/>
      <c r="L492" s="216" t="s">
        <v>3</v>
      </c>
      <c r="M492" s="219"/>
      <c r="N492" s="213">
        <f>TEAMS!$N$6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TEAMS!$P$7</f>
        <v>0</v>
      </c>
      <c r="B494" s="214"/>
      <c r="C494" s="214"/>
      <c r="D494" s="214"/>
      <c r="E494" s="214"/>
      <c r="F494" s="214"/>
      <c r="G494" s="214"/>
      <c r="H494" s="214"/>
      <c r="I494" s="214"/>
      <c r="J494" s="214"/>
      <c r="K494" s="215"/>
      <c r="L494" s="216" t="s">
        <v>4</v>
      </c>
      <c r="M494" s="219"/>
      <c r="N494" s="213">
        <f>TEAMS!$N$7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TEAMS!$P$8</f>
        <v>0</v>
      </c>
      <c r="B496" s="214"/>
      <c r="C496" s="214"/>
      <c r="D496" s="214"/>
      <c r="E496" s="214"/>
      <c r="F496" s="214"/>
      <c r="G496" s="214"/>
      <c r="H496" s="214"/>
      <c r="I496" s="214"/>
      <c r="J496" s="214"/>
      <c r="K496" s="215"/>
      <c r="L496" s="216" t="s">
        <v>5</v>
      </c>
      <c r="M496" s="219"/>
      <c r="N496" s="213">
        <f>TEAMS!$N$8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TEAMS!$P$9</f>
        <v>0</v>
      </c>
      <c r="B498" s="214"/>
      <c r="C498" s="214"/>
      <c r="D498" s="214"/>
      <c r="E498" s="214"/>
      <c r="F498" s="214"/>
      <c r="G498" s="214"/>
      <c r="H498" s="214"/>
      <c r="I498" s="214"/>
      <c r="J498" s="214"/>
      <c r="K498" s="215"/>
      <c r="L498" s="216" t="s">
        <v>6</v>
      </c>
      <c r="M498" s="217"/>
      <c r="N498" s="213">
        <f>TEAMS!$N$9</f>
        <v>0</v>
      </c>
      <c r="O498" s="214"/>
      <c r="P498" s="214"/>
      <c r="Q498" s="214"/>
      <c r="R498" s="214"/>
      <c r="S498" s="214"/>
      <c r="T498" s="214"/>
      <c r="U498" s="214"/>
      <c r="V498" s="214"/>
      <c r="W498" s="214"/>
      <c r="X498" s="215"/>
    </row>
    <row r="499" ht="5.25" customHeight="1" thickTop="1"/>
    <row r="500" spans="1:22" ht="15.75" customHeight="1" thickBot="1">
      <c r="A500" s="23">
        <v>2</v>
      </c>
      <c r="C500" s="218" t="s">
        <v>9</v>
      </c>
      <c r="D500" s="218"/>
      <c r="E500" s="218"/>
      <c r="F500" s="218"/>
      <c r="G500" s="218"/>
      <c r="H500" s="218"/>
      <c r="I500" s="218"/>
      <c r="P500" s="218" t="s">
        <v>9</v>
      </c>
      <c r="Q500" s="218"/>
      <c r="R500" s="218"/>
      <c r="S500" s="218"/>
      <c r="T500" s="218"/>
      <c r="U500" s="218"/>
      <c r="V500" s="218"/>
    </row>
    <row r="501" spans="3:22" ht="30" customHeight="1" thickBot="1" thickTop="1">
      <c r="C501" s="205"/>
      <c r="D501" s="206"/>
      <c r="E501" s="206"/>
      <c r="F501" s="206"/>
      <c r="G501" s="206"/>
      <c r="H501" s="206"/>
      <c r="I501" s="207"/>
      <c r="P501" s="205"/>
      <c r="Q501" s="206"/>
      <c r="R501" s="206"/>
      <c r="S501" s="206"/>
      <c r="T501" s="206"/>
      <c r="U501" s="206"/>
      <c r="V501" s="207"/>
    </row>
    <row r="502" spans="1:24" ht="18.75" customHeight="1" thickTop="1">
      <c r="A502" s="212" t="s">
        <v>10</v>
      </c>
      <c r="B502" s="212"/>
      <c r="C502" s="212"/>
      <c r="D502" s="212"/>
      <c r="E502" s="212"/>
      <c r="F502" s="212"/>
      <c r="G502" s="212"/>
      <c r="H502" s="212"/>
      <c r="I502" s="212"/>
      <c r="J502" s="212"/>
      <c r="K502" s="212"/>
      <c r="N502" s="212" t="s">
        <v>10</v>
      </c>
      <c r="O502" s="212"/>
      <c r="P502" s="212"/>
      <c r="Q502" s="212"/>
      <c r="R502" s="212"/>
      <c r="S502" s="212"/>
      <c r="T502" s="212"/>
      <c r="U502" s="212"/>
      <c r="V502" s="212"/>
      <c r="W502" s="212"/>
      <c r="X502" s="212"/>
    </row>
    <row r="503" ht="3.75" customHeight="1" thickBot="1"/>
    <row r="504" spans="1:24" ht="27.75" customHeight="1" thickBot="1" thickTop="1">
      <c r="A504" s="205"/>
      <c r="B504" s="206"/>
      <c r="C504" s="206"/>
      <c r="D504" s="206"/>
      <c r="E504" s="206"/>
      <c r="F504" s="206"/>
      <c r="G504" s="206"/>
      <c r="H504" s="206"/>
      <c r="I504" s="206"/>
      <c r="J504" s="206"/>
      <c r="K504" s="207"/>
      <c r="L504" s="208">
        <v>22</v>
      </c>
      <c r="M504" s="209"/>
      <c r="N504" s="205"/>
      <c r="O504" s="206"/>
      <c r="P504" s="206"/>
      <c r="Q504" s="206"/>
      <c r="R504" s="206"/>
      <c r="S504" s="206"/>
      <c r="T504" s="206"/>
      <c r="U504" s="206"/>
      <c r="V504" s="206"/>
      <c r="W504" s="206"/>
      <c r="X504" s="207"/>
    </row>
    <row r="505" ht="5.25" customHeight="1" thickTop="1"/>
    <row r="506" spans="1:24" ht="20.25" customHeight="1" thickBot="1">
      <c r="A506" s="210" t="s">
        <v>11</v>
      </c>
      <c r="B506" s="210"/>
      <c r="C506" s="210"/>
      <c r="D506" s="210"/>
      <c r="E506" s="210"/>
      <c r="F506" s="210"/>
      <c r="G506" s="210"/>
      <c r="H506" s="210"/>
      <c r="I506" s="210"/>
      <c r="J506" s="210"/>
      <c r="K506" s="210"/>
      <c r="L506" s="210"/>
      <c r="M506" s="211"/>
      <c r="N506" s="211"/>
      <c r="O506" s="211"/>
      <c r="P506" s="211"/>
      <c r="Q506" s="211"/>
      <c r="R506" s="211"/>
      <c r="S506" s="211"/>
      <c r="T506" s="211"/>
      <c r="U506" s="211"/>
      <c r="V506" s="211"/>
      <c r="W506" s="211"/>
      <c r="X506" s="211"/>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ht="6" customHeight="1"/>
    <row r="509" spans="1:24" ht="15.75">
      <c r="A509" s="229" t="str">
        <f>TEAMS!$D$3</f>
        <v>Tuesday Mens Mufti.</v>
      </c>
      <c r="B509" s="229"/>
      <c r="C509" s="229"/>
      <c r="D509" s="229"/>
      <c r="E509" s="229"/>
      <c r="F509" s="229"/>
      <c r="G509" s="229"/>
      <c r="H509" s="229"/>
      <c r="I509" s="229"/>
      <c r="J509" s="229"/>
      <c r="K509" s="229"/>
      <c r="L509" s="229"/>
      <c r="M509" s="229"/>
      <c r="N509" s="229"/>
      <c r="O509" s="229"/>
      <c r="P509" s="229"/>
      <c r="Q509" s="229"/>
      <c r="R509" s="229"/>
      <c r="S509" s="229"/>
      <c r="T509" s="229"/>
      <c r="U509" s="229"/>
      <c r="V509" s="229"/>
      <c r="W509" s="229"/>
      <c r="X509" s="229"/>
    </row>
    <row r="510" ht="6" customHeight="1"/>
    <row r="511" spans="3: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ht="3" customHeight="1"/>
    <row r="513" spans="3:24" ht="21"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ht="13.5" thickTop="1"/>
    <row r="515" spans="1:24" ht="20.25" customHeight="1" thickBot="1">
      <c r="A515" s="213">
        <f>TEAMS!$P$11</f>
        <v>0</v>
      </c>
      <c r="B515" s="214"/>
      <c r="C515" s="214"/>
      <c r="D515" s="214"/>
      <c r="E515" s="214"/>
      <c r="F515" s="214"/>
      <c r="G515" s="214"/>
      <c r="H515" s="214"/>
      <c r="I515" s="214"/>
      <c r="J515" s="214"/>
      <c r="K515" s="215"/>
      <c r="L515" s="216" t="s">
        <v>3</v>
      </c>
      <c r="M515" s="219"/>
      <c r="N515" s="213">
        <f>TEAMS!$N$11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TEAMS!$P$12</f>
        <v>0</v>
      </c>
      <c r="B517" s="214"/>
      <c r="C517" s="214"/>
      <c r="D517" s="214"/>
      <c r="E517" s="214"/>
      <c r="F517" s="214"/>
      <c r="G517" s="214"/>
      <c r="H517" s="214"/>
      <c r="I517" s="214"/>
      <c r="J517" s="214"/>
      <c r="K517" s="215"/>
      <c r="L517" s="216" t="s">
        <v>4</v>
      </c>
      <c r="M517" s="219"/>
      <c r="N517" s="213">
        <f>TEAMS!$N$12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TEAMS!$P$13</f>
        <v>0</v>
      </c>
      <c r="B519" s="214"/>
      <c r="C519" s="214"/>
      <c r="D519" s="214"/>
      <c r="E519" s="214"/>
      <c r="F519" s="214"/>
      <c r="G519" s="214"/>
      <c r="H519" s="214"/>
      <c r="I519" s="214"/>
      <c r="J519" s="214"/>
      <c r="K519" s="215"/>
      <c r="L519" s="216" t="s">
        <v>5</v>
      </c>
      <c r="M519" s="219"/>
      <c r="N519" s="213">
        <f>TEAMS!$N$13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TEAMS!$P$14</f>
        <v>0</v>
      </c>
      <c r="B521" s="214"/>
      <c r="C521" s="214"/>
      <c r="D521" s="214"/>
      <c r="E521" s="214"/>
      <c r="F521" s="214"/>
      <c r="G521" s="214"/>
      <c r="H521" s="214"/>
      <c r="I521" s="214"/>
      <c r="J521" s="214"/>
      <c r="K521" s="215"/>
      <c r="L521" s="216" t="s">
        <v>6</v>
      </c>
      <c r="M521" s="217"/>
      <c r="N521" s="213">
        <f>TEAMS!$N$14</f>
        <v>0</v>
      </c>
      <c r="O521" s="214"/>
      <c r="P521" s="214"/>
      <c r="Q521" s="214"/>
      <c r="R521" s="214"/>
      <c r="S521" s="214"/>
      <c r="T521" s="214"/>
      <c r="U521" s="214"/>
      <c r="V521" s="214"/>
      <c r="W521" s="214"/>
      <c r="X521" s="215"/>
    </row>
    <row r="522" ht="5.25" customHeight="1" thickTop="1"/>
    <row r="523" spans="1:22" ht="15.75" customHeight="1" thickBot="1">
      <c r="A523" s="23">
        <v>2</v>
      </c>
      <c r="C523" s="218" t="s">
        <v>9</v>
      </c>
      <c r="D523" s="218"/>
      <c r="E523" s="218"/>
      <c r="F523" s="218"/>
      <c r="G523" s="218"/>
      <c r="H523" s="218"/>
      <c r="I523" s="218"/>
      <c r="P523" s="218" t="s">
        <v>9</v>
      </c>
      <c r="Q523" s="218"/>
      <c r="R523" s="218"/>
      <c r="S523" s="218"/>
      <c r="T523" s="218"/>
      <c r="U523" s="218"/>
      <c r="V523" s="218"/>
    </row>
    <row r="524" spans="3:22" ht="30" customHeight="1" thickBot="1" thickTop="1">
      <c r="C524" s="205"/>
      <c r="D524" s="206"/>
      <c r="E524" s="206"/>
      <c r="F524" s="206"/>
      <c r="G524" s="206"/>
      <c r="H524" s="206"/>
      <c r="I524" s="207"/>
      <c r="P524" s="205"/>
      <c r="Q524" s="206"/>
      <c r="R524" s="206"/>
      <c r="S524" s="206"/>
      <c r="T524" s="206"/>
      <c r="U524" s="206"/>
      <c r="V524" s="207"/>
    </row>
    <row r="525" spans="1:24" ht="18.75" customHeight="1" thickTop="1">
      <c r="A525" s="212" t="s">
        <v>10</v>
      </c>
      <c r="B525" s="212"/>
      <c r="C525" s="212"/>
      <c r="D525" s="212"/>
      <c r="E525" s="212"/>
      <c r="F525" s="212"/>
      <c r="G525" s="212"/>
      <c r="H525" s="212"/>
      <c r="I525" s="212"/>
      <c r="J525" s="212"/>
      <c r="K525" s="212"/>
      <c r="N525" s="212" t="s">
        <v>10</v>
      </c>
      <c r="O525" s="212"/>
      <c r="P525" s="212"/>
      <c r="Q525" s="212"/>
      <c r="R525" s="212"/>
      <c r="S525" s="212"/>
      <c r="T525" s="212"/>
      <c r="U525" s="212"/>
      <c r="V525" s="212"/>
      <c r="W525" s="212"/>
      <c r="X525" s="212"/>
    </row>
    <row r="526" ht="3.75" customHeight="1" thickBot="1"/>
    <row r="527" spans="1:24" ht="27.75" customHeight="1" thickBot="1" thickTop="1">
      <c r="A527" s="205"/>
      <c r="B527" s="206"/>
      <c r="C527" s="206"/>
      <c r="D527" s="206"/>
      <c r="E527" s="206"/>
      <c r="F527" s="206"/>
      <c r="G527" s="206"/>
      <c r="H527" s="206"/>
      <c r="I527" s="206"/>
      <c r="J527" s="206"/>
      <c r="K527" s="207"/>
      <c r="L527" s="208">
        <v>23</v>
      </c>
      <c r="M527" s="209"/>
      <c r="N527" s="205"/>
      <c r="O527" s="206"/>
      <c r="P527" s="206"/>
      <c r="Q527" s="206"/>
      <c r="R527" s="206"/>
      <c r="S527" s="206"/>
      <c r="T527" s="206"/>
      <c r="U527" s="206"/>
      <c r="V527" s="206"/>
      <c r="W527" s="206"/>
      <c r="X527" s="207"/>
    </row>
    <row r="528" ht="5.25" customHeight="1" thickTop="1"/>
    <row r="529" spans="1:24" ht="20.25" customHeight="1" thickBot="1">
      <c r="A529" s="210" t="s">
        <v>11</v>
      </c>
      <c r="B529" s="210"/>
      <c r="C529" s="210"/>
      <c r="D529" s="210"/>
      <c r="E529" s="210"/>
      <c r="F529" s="210"/>
      <c r="G529" s="210"/>
      <c r="H529" s="210"/>
      <c r="I529" s="210"/>
      <c r="J529" s="210"/>
      <c r="K529" s="210"/>
      <c r="L529" s="210"/>
      <c r="M529" s="211"/>
      <c r="N529" s="211"/>
      <c r="O529" s="211"/>
      <c r="P529" s="211"/>
      <c r="Q529" s="211"/>
      <c r="R529" s="211"/>
      <c r="S529" s="211"/>
      <c r="T529" s="211"/>
      <c r="U529" s="211"/>
      <c r="V529" s="211"/>
      <c r="W529" s="211"/>
      <c r="X529" s="211"/>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ht="6" customHeight="1"/>
    <row r="532" spans="1:24" ht="15.75">
      <c r="A532" s="229" t="str">
        <f>TEAMS!$D$3</f>
        <v>Tuesday Mens Mufti.</v>
      </c>
      <c r="B532" s="229"/>
      <c r="C532" s="229"/>
      <c r="D532" s="229"/>
      <c r="E532" s="229"/>
      <c r="F532" s="229"/>
      <c r="G532" s="229"/>
      <c r="H532" s="229"/>
      <c r="I532" s="229"/>
      <c r="J532" s="229"/>
      <c r="K532" s="229"/>
      <c r="L532" s="229"/>
      <c r="M532" s="229"/>
      <c r="N532" s="229"/>
      <c r="O532" s="229"/>
      <c r="P532" s="229"/>
      <c r="Q532" s="229"/>
      <c r="R532" s="229"/>
      <c r="S532" s="229"/>
      <c r="T532" s="229"/>
      <c r="U532" s="229"/>
      <c r="V532" s="229"/>
      <c r="W532" s="229"/>
      <c r="X532" s="229"/>
    </row>
    <row r="533" ht="6" customHeight="1"/>
    <row r="534" spans="3: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ht="3" customHeight="1"/>
    <row r="536" spans="3:24" ht="21"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ht="13.5" thickTop="1"/>
    <row r="538" spans="1:24" ht="20.25" customHeight="1" thickBot="1">
      <c r="A538" s="213">
        <f>TEAMS!$P$16</f>
        <v>0</v>
      </c>
      <c r="B538" s="214"/>
      <c r="C538" s="214"/>
      <c r="D538" s="214"/>
      <c r="E538" s="214"/>
      <c r="F538" s="214"/>
      <c r="G538" s="214"/>
      <c r="H538" s="214"/>
      <c r="I538" s="214"/>
      <c r="J538" s="214"/>
      <c r="K538" s="215"/>
      <c r="L538" s="216" t="s">
        <v>3</v>
      </c>
      <c r="M538" s="219"/>
      <c r="N538" s="213">
        <f>TEAMS!$N$16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TEAMS!$P$17</f>
        <v>0</v>
      </c>
      <c r="B540" s="214"/>
      <c r="C540" s="214"/>
      <c r="D540" s="214"/>
      <c r="E540" s="214"/>
      <c r="F540" s="214"/>
      <c r="G540" s="214"/>
      <c r="H540" s="214"/>
      <c r="I540" s="214"/>
      <c r="J540" s="214"/>
      <c r="K540" s="215"/>
      <c r="L540" s="216" t="s">
        <v>4</v>
      </c>
      <c r="M540" s="219"/>
      <c r="N540" s="213">
        <f>TEAMS!$N$17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TEAMS!$P$18</f>
        <v>0</v>
      </c>
      <c r="B542" s="214"/>
      <c r="C542" s="214"/>
      <c r="D542" s="214"/>
      <c r="E542" s="214"/>
      <c r="F542" s="214"/>
      <c r="G542" s="214"/>
      <c r="H542" s="214"/>
      <c r="I542" s="214"/>
      <c r="J542" s="214"/>
      <c r="K542" s="215"/>
      <c r="L542" s="216" t="s">
        <v>5</v>
      </c>
      <c r="M542" s="219"/>
      <c r="N542" s="213">
        <f>TEAMS!$N$18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TEAMS!$P$19</f>
        <v>0</v>
      </c>
      <c r="B544" s="214"/>
      <c r="C544" s="214"/>
      <c r="D544" s="214"/>
      <c r="E544" s="214"/>
      <c r="F544" s="214"/>
      <c r="G544" s="214"/>
      <c r="H544" s="214"/>
      <c r="I544" s="214"/>
      <c r="J544" s="214"/>
      <c r="K544" s="215"/>
      <c r="L544" s="216" t="s">
        <v>6</v>
      </c>
      <c r="M544" s="217"/>
      <c r="N544" s="213">
        <f>TEAMS!$N$19</f>
        <v>0</v>
      </c>
      <c r="O544" s="214"/>
      <c r="P544" s="214"/>
      <c r="Q544" s="214"/>
      <c r="R544" s="214"/>
      <c r="S544" s="214"/>
      <c r="T544" s="214"/>
      <c r="U544" s="214"/>
      <c r="V544" s="214"/>
      <c r="W544" s="214"/>
      <c r="X544" s="215"/>
    </row>
    <row r="545" ht="5.25" customHeight="1" thickTop="1"/>
    <row r="546" spans="1:22" ht="15.75" customHeight="1" thickBot="1">
      <c r="A546" s="23">
        <v>2</v>
      </c>
      <c r="C546" s="218" t="s">
        <v>9</v>
      </c>
      <c r="D546" s="218"/>
      <c r="E546" s="218"/>
      <c r="F546" s="218"/>
      <c r="G546" s="218"/>
      <c r="H546" s="218"/>
      <c r="I546" s="218"/>
      <c r="P546" s="218" t="s">
        <v>9</v>
      </c>
      <c r="Q546" s="218"/>
      <c r="R546" s="218"/>
      <c r="S546" s="218"/>
      <c r="T546" s="218"/>
      <c r="U546" s="218"/>
      <c r="V546" s="218"/>
    </row>
    <row r="547" spans="3:22" ht="30" customHeight="1" thickBot="1" thickTop="1">
      <c r="C547" s="205"/>
      <c r="D547" s="206"/>
      <c r="E547" s="206"/>
      <c r="F547" s="206"/>
      <c r="G547" s="206"/>
      <c r="H547" s="206"/>
      <c r="I547" s="207"/>
      <c r="P547" s="205"/>
      <c r="Q547" s="206"/>
      <c r="R547" s="206"/>
      <c r="S547" s="206"/>
      <c r="T547" s="206"/>
      <c r="U547" s="206"/>
      <c r="V547" s="207"/>
    </row>
    <row r="548" spans="1:24" ht="18.75" customHeight="1" thickTop="1">
      <c r="A548" s="212" t="s">
        <v>10</v>
      </c>
      <c r="B548" s="212"/>
      <c r="C548" s="212"/>
      <c r="D548" s="212"/>
      <c r="E548" s="212"/>
      <c r="F548" s="212"/>
      <c r="G548" s="212"/>
      <c r="H548" s="212"/>
      <c r="I548" s="212"/>
      <c r="J548" s="212"/>
      <c r="K548" s="212"/>
      <c r="N548" s="212" t="s">
        <v>10</v>
      </c>
      <c r="O548" s="212"/>
      <c r="P548" s="212"/>
      <c r="Q548" s="212"/>
      <c r="R548" s="212"/>
      <c r="S548" s="212"/>
      <c r="T548" s="212"/>
      <c r="U548" s="212"/>
      <c r="V548" s="212"/>
      <c r="W548" s="212"/>
      <c r="X548" s="212"/>
    </row>
    <row r="549" ht="3.75" customHeight="1" thickBot="1"/>
    <row r="550" spans="1:24" ht="27.75" customHeight="1" thickBot="1" thickTop="1">
      <c r="A550" s="205"/>
      <c r="B550" s="206"/>
      <c r="C550" s="206"/>
      <c r="D550" s="206"/>
      <c r="E550" s="206"/>
      <c r="F550" s="206"/>
      <c r="G550" s="206"/>
      <c r="H550" s="206"/>
      <c r="I550" s="206"/>
      <c r="J550" s="206"/>
      <c r="K550" s="207"/>
      <c r="L550" s="208">
        <v>24</v>
      </c>
      <c r="M550" s="209"/>
      <c r="N550" s="205"/>
      <c r="O550" s="206"/>
      <c r="P550" s="206"/>
      <c r="Q550" s="206"/>
      <c r="R550" s="206"/>
      <c r="S550" s="206"/>
      <c r="T550" s="206"/>
      <c r="U550" s="206"/>
      <c r="V550" s="206"/>
      <c r="W550" s="206"/>
      <c r="X550" s="207"/>
    </row>
    <row r="551" ht="5.25" customHeight="1" thickTop="1"/>
    <row r="552" spans="1:24" ht="20.25" customHeight="1" thickBot="1">
      <c r="A552" s="210" t="s">
        <v>11</v>
      </c>
      <c r="B552" s="210"/>
      <c r="C552" s="210"/>
      <c r="D552" s="210"/>
      <c r="E552" s="210"/>
      <c r="F552" s="210"/>
      <c r="G552" s="210"/>
      <c r="H552" s="210"/>
      <c r="I552" s="210"/>
      <c r="J552" s="210"/>
      <c r="K552" s="210"/>
      <c r="L552" s="210"/>
      <c r="M552" s="211"/>
      <c r="N552" s="211"/>
      <c r="O552" s="211"/>
      <c r="P552" s="211"/>
      <c r="Q552" s="211"/>
      <c r="R552" s="211"/>
      <c r="S552" s="211"/>
      <c r="T552" s="211"/>
      <c r="U552" s="211"/>
      <c r="V552" s="211"/>
      <c r="W552" s="211"/>
      <c r="X552" s="211"/>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ht="6" customHeight="1"/>
    <row r="555" spans="1:24" ht="15.75">
      <c r="A555" s="229" t="str">
        <f>TEAMS!$D$3</f>
        <v>Tuesday Mens Mufti.</v>
      </c>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row>
    <row r="556" ht="6" customHeight="1"/>
    <row r="557" spans="3: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ht="3" customHeight="1"/>
    <row r="559" spans="3:24" ht="21"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ht="13.5" thickTop="1"/>
    <row r="561" spans="1:24" ht="20.25" customHeight="1" thickBot="1">
      <c r="A561" s="213">
        <f>TEAMS!$P$21</f>
        <v>0</v>
      </c>
      <c r="B561" s="214"/>
      <c r="C561" s="214"/>
      <c r="D561" s="214"/>
      <c r="E561" s="214"/>
      <c r="F561" s="214"/>
      <c r="G561" s="214"/>
      <c r="H561" s="214"/>
      <c r="I561" s="214"/>
      <c r="J561" s="214"/>
      <c r="K561" s="215"/>
      <c r="L561" s="216" t="s">
        <v>3</v>
      </c>
      <c r="M561" s="219"/>
      <c r="N561" s="213">
        <f>TEAMS!$N$21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TEAMS!$P$22</f>
        <v>0</v>
      </c>
      <c r="B563" s="214"/>
      <c r="C563" s="214"/>
      <c r="D563" s="214"/>
      <c r="E563" s="214"/>
      <c r="F563" s="214"/>
      <c r="G563" s="214"/>
      <c r="H563" s="214"/>
      <c r="I563" s="214"/>
      <c r="J563" s="214"/>
      <c r="K563" s="215"/>
      <c r="L563" s="216" t="s">
        <v>4</v>
      </c>
      <c r="M563" s="219"/>
      <c r="N563" s="213">
        <f>TEAMS!$N$22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TEAMS!$P$23</f>
        <v>0</v>
      </c>
      <c r="B565" s="214"/>
      <c r="C565" s="214"/>
      <c r="D565" s="214"/>
      <c r="E565" s="214"/>
      <c r="F565" s="214"/>
      <c r="G565" s="214"/>
      <c r="H565" s="214"/>
      <c r="I565" s="214"/>
      <c r="J565" s="214"/>
      <c r="K565" s="215"/>
      <c r="L565" s="216" t="s">
        <v>5</v>
      </c>
      <c r="M565" s="219"/>
      <c r="N565" s="213">
        <f>TEAMS!$N$23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TEAMS!$P$24</f>
        <v>0</v>
      </c>
      <c r="B567" s="214"/>
      <c r="C567" s="214"/>
      <c r="D567" s="214"/>
      <c r="E567" s="214"/>
      <c r="F567" s="214"/>
      <c r="G567" s="214"/>
      <c r="H567" s="214"/>
      <c r="I567" s="214"/>
      <c r="J567" s="214"/>
      <c r="K567" s="215"/>
      <c r="L567" s="216" t="s">
        <v>6</v>
      </c>
      <c r="M567" s="217"/>
      <c r="N567" s="213">
        <f>TEAMS!$N$24</f>
        <v>0</v>
      </c>
      <c r="O567" s="214"/>
      <c r="P567" s="214"/>
      <c r="Q567" s="214"/>
      <c r="R567" s="214"/>
      <c r="S567" s="214"/>
      <c r="T567" s="214"/>
      <c r="U567" s="214"/>
      <c r="V567" s="214"/>
      <c r="W567" s="214"/>
      <c r="X567" s="215"/>
    </row>
    <row r="568" ht="5.25" customHeight="1" thickTop="1"/>
    <row r="569" spans="1:22" ht="15.75" customHeight="1" thickBot="1">
      <c r="A569" s="23">
        <v>2</v>
      </c>
      <c r="C569" s="218" t="s">
        <v>9</v>
      </c>
      <c r="D569" s="218"/>
      <c r="E569" s="218"/>
      <c r="F569" s="218"/>
      <c r="G569" s="218"/>
      <c r="H569" s="218"/>
      <c r="I569" s="218"/>
      <c r="P569" s="218" t="s">
        <v>9</v>
      </c>
      <c r="Q569" s="218"/>
      <c r="R569" s="218"/>
      <c r="S569" s="218"/>
      <c r="T569" s="218"/>
      <c r="U569" s="218"/>
      <c r="V569" s="218"/>
    </row>
    <row r="570" spans="3:22" ht="30" customHeight="1" thickBot="1" thickTop="1">
      <c r="C570" s="205"/>
      <c r="D570" s="206"/>
      <c r="E570" s="206"/>
      <c r="F570" s="206"/>
      <c r="G570" s="206"/>
      <c r="H570" s="206"/>
      <c r="I570" s="207"/>
      <c r="P570" s="205"/>
      <c r="Q570" s="206"/>
      <c r="R570" s="206"/>
      <c r="S570" s="206"/>
      <c r="T570" s="206"/>
      <c r="U570" s="206"/>
      <c r="V570" s="207"/>
    </row>
    <row r="571" spans="1:24" ht="18.75" customHeight="1" thickTop="1">
      <c r="A571" s="212" t="s">
        <v>10</v>
      </c>
      <c r="B571" s="212"/>
      <c r="C571" s="212"/>
      <c r="D571" s="212"/>
      <c r="E571" s="212"/>
      <c r="F571" s="212"/>
      <c r="G571" s="212"/>
      <c r="H571" s="212"/>
      <c r="I571" s="212"/>
      <c r="J571" s="212"/>
      <c r="K571" s="212"/>
      <c r="N571" s="212" t="s">
        <v>10</v>
      </c>
      <c r="O571" s="212"/>
      <c r="P571" s="212"/>
      <c r="Q571" s="212"/>
      <c r="R571" s="212"/>
      <c r="S571" s="212"/>
      <c r="T571" s="212"/>
      <c r="U571" s="212"/>
      <c r="V571" s="212"/>
      <c r="W571" s="212"/>
      <c r="X571" s="212"/>
    </row>
    <row r="572" ht="3.75" customHeight="1" thickBot="1"/>
    <row r="573" spans="1:24" ht="27.75" customHeight="1" thickBot="1" thickTop="1">
      <c r="A573" s="205"/>
      <c r="B573" s="206"/>
      <c r="C573" s="206"/>
      <c r="D573" s="206"/>
      <c r="E573" s="206"/>
      <c r="F573" s="206"/>
      <c r="G573" s="206"/>
      <c r="H573" s="206"/>
      <c r="I573" s="206"/>
      <c r="J573" s="206"/>
      <c r="K573" s="207"/>
      <c r="L573" s="208">
        <v>25</v>
      </c>
      <c r="M573" s="209"/>
      <c r="N573" s="205"/>
      <c r="O573" s="206"/>
      <c r="P573" s="206"/>
      <c r="Q573" s="206"/>
      <c r="R573" s="206"/>
      <c r="S573" s="206"/>
      <c r="T573" s="206"/>
      <c r="U573" s="206"/>
      <c r="V573" s="206"/>
      <c r="W573" s="206"/>
      <c r="X573" s="207"/>
    </row>
    <row r="574" ht="5.25" customHeight="1" thickTop="1"/>
    <row r="575" spans="1:24" ht="20.25" customHeight="1" thickBot="1">
      <c r="A575" s="210" t="s">
        <v>11</v>
      </c>
      <c r="B575" s="210"/>
      <c r="C575" s="210"/>
      <c r="D575" s="210"/>
      <c r="E575" s="210"/>
      <c r="F575" s="210"/>
      <c r="G575" s="210"/>
      <c r="H575" s="210"/>
      <c r="I575" s="210"/>
      <c r="J575" s="210"/>
      <c r="K575" s="210"/>
      <c r="L575" s="210"/>
      <c r="M575" s="211"/>
      <c r="N575" s="211"/>
      <c r="O575" s="211"/>
      <c r="P575" s="211"/>
      <c r="Q575" s="211"/>
      <c r="R575" s="211"/>
      <c r="S575" s="211"/>
      <c r="T575" s="211"/>
      <c r="U575" s="211"/>
      <c r="V575" s="211"/>
      <c r="W575" s="211"/>
      <c r="X575" s="211"/>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ht="6" customHeight="1"/>
    <row r="578" spans="1:24" ht="15.75">
      <c r="A578" s="229" t="str">
        <f>TEAMS!$D$3</f>
        <v>Tuesday Mens Mufti.</v>
      </c>
      <c r="B578" s="229"/>
      <c r="C578" s="229"/>
      <c r="D578" s="229"/>
      <c r="E578" s="229"/>
      <c r="F578" s="229"/>
      <c r="G578" s="229"/>
      <c r="H578" s="229"/>
      <c r="I578" s="229"/>
      <c r="J578" s="229"/>
      <c r="K578" s="229"/>
      <c r="L578" s="229"/>
      <c r="M578" s="229"/>
      <c r="N578" s="229"/>
      <c r="O578" s="229"/>
      <c r="P578" s="229"/>
      <c r="Q578" s="229"/>
      <c r="R578" s="229"/>
      <c r="S578" s="229"/>
      <c r="T578" s="229"/>
      <c r="U578" s="229"/>
      <c r="V578" s="229"/>
      <c r="W578" s="229"/>
      <c r="X578" s="229"/>
    </row>
    <row r="579" ht="6" customHeight="1"/>
    <row r="580" spans="3: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ht="3" customHeight="1"/>
    <row r="582" spans="3:24" ht="21"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ht="13.5" thickTop="1"/>
    <row r="584" spans="1:24" ht="20.25" customHeight="1" thickBot="1">
      <c r="A584" s="213">
        <f>TEAMS!$P$26</f>
        <v>0</v>
      </c>
      <c r="B584" s="214"/>
      <c r="C584" s="214"/>
      <c r="D584" s="214"/>
      <c r="E584" s="214"/>
      <c r="F584" s="214"/>
      <c r="G584" s="214"/>
      <c r="H584" s="214"/>
      <c r="I584" s="214"/>
      <c r="J584" s="214"/>
      <c r="K584" s="215"/>
      <c r="L584" s="216" t="s">
        <v>3</v>
      </c>
      <c r="M584" s="219"/>
      <c r="N584" s="213">
        <f>TEAMS!$N$26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TEAMS!$P$27</f>
        <v>0</v>
      </c>
      <c r="B586" s="214"/>
      <c r="C586" s="214"/>
      <c r="D586" s="214"/>
      <c r="E586" s="214"/>
      <c r="F586" s="214"/>
      <c r="G586" s="214"/>
      <c r="H586" s="214"/>
      <c r="I586" s="214"/>
      <c r="J586" s="214"/>
      <c r="K586" s="215"/>
      <c r="L586" s="216" t="s">
        <v>4</v>
      </c>
      <c r="M586" s="219"/>
      <c r="N586" s="213">
        <f>TEAMS!$N$27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TEAMS!$P$28</f>
        <v>0</v>
      </c>
      <c r="B588" s="214"/>
      <c r="C588" s="214"/>
      <c r="D588" s="214"/>
      <c r="E588" s="214"/>
      <c r="F588" s="214"/>
      <c r="G588" s="214"/>
      <c r="H588" s="214"/>
      <c r="I588" s="214"/>
      <c r="J588" s="214"/>
      <c r="K588" s="215"/>
      <c r="L588" s="216" t="s">
        <v>5</v>
      </c>
      <c r="M588" s="219"/>
      <c r="N588" s="213">
        <f>TEAMS!$N$28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TEAMS!$P$29</f>
        <v>0</v>
      </c>
      <c r="B590" s="214"/>
      <c r="C590" s="214"/>
      <c r="D590" s="214"/>
      <c r="E590" s="214"/>
      <c r="F590" s="214"/>
      <c r="G590" s="214"/>
      <c r="H590" s="214"/>
      <c r="I590" s="214"/>
      <c r="J590" s="214"/>
      <c r="K590" s="215"/>
      <c r="L590" s="216" t="s">
        <v>6</v>
      </c>
      <c r="M590" s="217"/>
      <c r="N590" s="213">
        <f>TEAMS!$N$29</f>
        <v>0</v>
      </c>
      <c r="O590" s="214"/>
      <c r="P590" s="214"/>
      <c r="Q590" s="214"/>
      <c r="R590" s="214"/>
      <c r="S590" s="214"/>
      <c r="T590" s="214"/>
      <c r="U590" s="214"/>
      <c r="V590" s="214"/>
      <c r="W590" s="214"/>
      <c r="X590" s="215"/>
    </row>
    <row r="591" ht="5.25" customHeight="1" thickTop="1"/>
    <row r="592" spans="1:22" ht="15.75" customHeight="1" thickBot="1">
      <c r="A592" s="23">
        <v>2</v>
      </c>
      <c r="C592" s="218" t="s">
        <v>9</v>
      </c>
      <c r="D592" s="218"/>
      <c r="E592" s="218"/>
      <c r="F592" s="218"/>
      <c r="G592" s="218"/>
      <c r="H592" s="218"/>
      <c r="I592" s="218"/>
      <c r="P592" s="218" t="s">
        <v>9</v>
      </c>
      <c r="Q592" s="218"/>
      <c r="R592" s="218"/>
      <c r="S592" s="218"/>
      <c r="T592" s="218"/>
      <c r="U592" s="218"/>
      <c r="V592" s="218"/>
    </row>
    <row r="593" spans="3:22" ht="30" customHeight="1" thickBot="1" thickTop="1">
      <c r="C593" s="205"/>
      <c r="D593" s="206"/>
      <c r="E593" s="206"/>
      <c r="F593" s="206"/>
      <c r="G593" s="206"/>
      <c r="H593" s="206"/>
      <c r="I593" s="207"/>
      <c r="P593" s="205"/>
      <c r="Q593" s="206"/>
      <c r="R593" s="206"/>
      <c r="S593" s="206"/>
      <c r="T593" s="206"/>
      <c r="U593" s="206"/>
      <c r="V593" s="207"/>
    </row>
    <row r="594" spans="1:24" ht="18.75" customHeight="1" thickTop="1">
      <c r="A594" s="212" t="s">
        <v>10</v>
      </c>
      <c r="B594" s="212"/>
      <c r="C594" s="212"/>
      <c r="D594" s="212"/>
      <c r="E594" s="212"/>
      <c r="F594" s="212"/>
      <c r="G594" s="212"/>
      <c r="H594" s="212"/>
      <c r="I594" s="212"/>
      <c r="J594" s="212"/>
      <c r="K594" s="212"/>
      <c r="N594" s="212" t="s">
        <v>10</v>
      </c>
      <c r="O594" s="212"/>
      <c r="P594" s="212"/>
      <c r="Q594" s="212"/>
      <c r="R594" s="212"/>
      <c r="S594" s="212"/>
      <c r="T594" s="212"/>
      <c r="U594" s="212"/>
      <c r="V594" s="212"/>
      <c r="W594" s="212"/>
      <c r="X594" s="212"/>
    </row>
    <row r="595" ht="3.75" customHeight="1" thickBot="1"/>
    <row r="596" spans="1:24" ht="27.75" customHeight="1" thickBot="1" thickTop="1">
      <c r="A596" s="205"/>
      <c r="B596" s="206"/>
      <c r="C596" s="206"/>
      <c r="D596" s="206"/>
      <c r="E596" s="206"/>
      <c r="F596" s="206"/>
      <c r="G596" s="206"/>
      <c r="H596" s="206"/>
      <c r="I596" s="206"/>
      <c r="J596" s="206"/>
      <c r="K596" s="207"/>
      <c r="L596" s="208">
        <v>26</v>
      </c>
      <c r="M596" s="209"/>
      <c r="N596" s="205"/>
      <c r="O596" s="206"/>
      <c r="P596" s="206"/>
      <c r="Q596" s="206"/>
      <c r="R596" s="206"/>
      <c r="S596" s="206"/>
      <c r="T596" s="206"/>
      <c r="U596" s="206"/>
      <c r="V596" s="206"/>
      <c r="W596" s="206"/>
      <c r="X596" s="207"/>
    </row>
    <row r="597" ht="5.25" customHeight="1" thickTop="1"/>
    <row r="598" spans="1:24" ht="20.25" customHeight="1" thickBot="1">
      <c r="A598" s="210" t="s">
        <v>11</v>
      </c>
      <c r="B598" s="210"/>
      <c r="C598" s="210"/>
      <c r="D598" s="210"/>
      <c r="E598" s="210"/>
      <c r="F598" s="210"/>
      <c r="G598" s="210"/>
      <c r="H598" s="210"/>
      <c r="I598" s="210"/>
      <c r="J598" s="210"/>
      <c r="K598" s="210"/>
      <c r="L598" s="210"/>
      <c r="M598" s="211"/>
      <c r="N598" s="211"/>
      <c r="O598" s="211"/>
      <c r="P598" s="211"/>
      <c r="Q598" s="211"/>
      <c r="R598" s="211"/>
      <c r="S598" s="211"/>
      <c r="T598" s="211"/>
      <c r="U598" s="211"/>
      <c r="V598" s="211"/>
      <c r="W598" s="211"/>
      <c r="X598" s="211"/>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ht="6" customHeight="1"/>
    <row r="601" spans="1:24" ht="15.75">
      <c r="A601" s="229" t="str">
        <f>TEAMS!$D$3</f>
        <v>Tuesday Mens Mufti.</v>
      </c>
      <c r="B601" s="229"/>
      <c r="C601" s="229"/>
      <c r="D601" s="229"/>
      <c r="E601" s="229"/>
      <c r="F601" s="229"/>
      <c r="G601" s="229"/>
      <c r="H601" s="229"/>
      <c r="I601" s="229"/>
      <c r="J601" s="229"/>
      <c r="K601" s="229"/>
      <c r="L601" s="229"/>
      <c r="M601" s="229"/>
      <c r="N601" s="229"/>
      <c r="O601" s="229"/>
      <c r="P601" s="229"/>
      <c r="Q601" s="229"/>
      <c r="R601" s="229"/>
      <c r="S601" s="229"/>
      <c r="T601" s="229"/>
      <c r="U601" s="229"/>
      <c r="V601" s="229"/>
      <c r="W601" s="229"/>
      <c r="X601" s="229"/>
    </row>
    <row r="602" ht="6" customHeight="1"/>
    <row r="603" spans="3: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ht="3" customHeight="1"/>
    <row r="605" spans="3:24" ht="21"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ht="13.5" thickTop="1"/>
    <row r="607" spans="1:24" ht="20.25" customHeight="1" thickBot="1">
      <c r="A607" s="213">
        <f>TEAMS!$P$31</f>
        <v>0</v>
      </c>
      <c r="B607" s="214"/>
      <c r="C607" s="214"/>
      <c r="D607" s="214"/>
      <c r="E607" s="214"/>
      <c r="F607" s="214"/>
      <c r="G607" s="214"/>
      <c r="H607" s="214"/>
      <c r="I607" s="214"/>
      <c r="J607" s="214"/>
      <c r="K607" s="215"/>
      <c r="L607" s="216" t="s">
        <v>3</v>
      </c>
      <c r="M607" s="219"/>
      <c r="N607" s="213">
        <f>TEAMS!$N$31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TEAMS!$P$32</f>
        <v>0</v>
      </c>
      <c r="B609" s="214"/>
      <c r="C609" s="214"/>
      <c r="D609" s="214"/>
      <c r="E609" s="214"/>
      <c r="F609" s="214"/>
      <c r="G609" s="214"/>
      <c r="H609" s="214"/>
      <c r="I609" s="214"/>
      <c r="J609" s="214"/>
      <c r="K609" s="215"/>
      <c r="L609" s="216" t="s">
        <v>4</v>
      </c>
      <c r="M609" s="219"/>
      <c r="N609" s="213">
        <f>TEAMS!$N$32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TEAMS!$P$33</f>
        <v>0</v>
      </c>
      <c r="B611" s="214"/>
      <c r="C611" s="214"/>
      <c r="D611" s="214"/>
      <c r="E611" s="214"/>
      <c r="F611" s="214"/>
      <c r="G611" s="214"/>
      <c r="H611" s="214"/>
      <c r="I611" s="214"/>
      <c r="J611" s="214"/>
      <c r="K611" s="215"/>
      <c r="L611" s="216" t="s">
        <v>5</v>
      </c>
      <c r="M611" s="219"/>
      <c r="N611" s="213">
        <f>TEAMS!$N$33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TEAMS!$P$34</f>
        <v>0</v>
      </c>
      <c r="B613" s="214"/>
      <c r="C613" s="214"/>
      <c r="D613" s="214"/>
      <c r="E613" s="214"/>
      <c r="F613" s="214"/>
      <c r="G613" s="214"/>
      <c r="H613" s="214"/>
      <c r="I613" s="214"/>
      <c r="J613" s="214"/>
      <c r="K613" s="215"/>
      <c r="L613" s="216" t="s">
        <v>6</v>
      </c>
      <c r="M613" s="217"/>
      <c r="N613" s="213">
        <f>TEAMS!$N$34</f>
        <v>0</v>
      </c>
      <c r="O613" s="214"/>
      <c r="P613" s="214"/>
      <c r="Q613" s="214"/>
      <c r="R613" s="214"/>
      <c r="S613" s="214"/>
      <c r="T613" s="214"/>
      <c r="U613" s="214"/>
      <c r="V613" s="214"/>
      <c r="W613" s="214"/>
      <c r="X613" s="215"/>
    </row>
    <row r="614" ht="5.25" customHeight="1" thickTop="1"/>
    <row r="615" spans="1:22" ht="15.75" customHeight="1" thickBot="1">
      <c r="A615" s="23">
        <v>2</v>
      </c>
      <c r="C615" s="218" t="s">
        <v>9</v>
      </c>
      <c r="D615" s="218"/>
      <c r="E615" s="218"/>
      <c r="F615" s="218"/>
      <c r="G615" s="218"/>
      <c r="H615" s="218"/>
      <c r="I615" s="218"/>
      <c r="P615" s="218" t="s">
        <v>9</v>
      </c>
      <c r="Q615" s="218"/>
      <c r="R615" s="218"/>
      <c r="S615" s="218"/>
      <c r="T615" s="218"/>
      <c r="U615" s="218"/>
      <c r="V615" s="218"/>
    </row>
    <row r="616" spans="3:22" ht="30" customHeight="1" thickBot="1" thickTop="1">
      <c r="C616" s="205"/>
      <c r="D616" s="206"/>
      <c r="E616" s="206"/>
      <c r="F616" s="206"/>
      <c r="G616" s="206"/>
      <c r="H616" s="206"/>
      <c r="I616" s="207"/>
      <c r="P616" s="205"/>
      <c r="Q616" s="206"/>
      <c r="R616" s="206"/>
      <c r="S616" s="206"/>
      <c r="T616" s="206"/>
      <c r="U616" s="206"/>
      <c r="V616" s="207"/>
    </row>
    <row r="617" spans="1:24" ht="18.75" customHeight="1" thickTop="1">
      <c r="A617" s="212" t="s">
        <v>10</v>
      </c>
      <c r="B617" s="212"/>
      <c r="C617" s="212"/>
      <c r="D617" s="212"/>
      <c r="E617" s="212"/>
      <c r="F617" s="212"/>
      <c r="G617" s="212"/>
      <c r="H617" s="212"/>
      <c r="I617" s="212"/>
      <c r="J617" s="212"/>
      <c r="K617" s="212"/>
      <c r="N617" s="212" t="s">
        <v>10</v>
      </c>
      <c r="O617" s="212"/>
      <c r="P617" s="212"/>
      <c r="Q617" s="212"/>
      <c r="R617" s="212"/>
      <c r="S617" s="212"/>
      <c r="T617" s="212"/>
      <c r="U617" s="212"/>
      <c r="V617" s="212"/>
      <c r="W617" s="212"/>
      <c r="X617" s="212"/>
    </row>
    <row r="618" ht="3.75" customHeight="1" thickBot="1"/>
    <row r="619" spans="1:24" ht="27.75" customHeight="1" thickBot="1" thickTop="1">
      <c r="A619" s="205"/>
      <c r="B619" s="206"/>
      <c r="C619" s="206"/>
      <c r="D619" s="206"/>
      <c r="E619" s="206"/>
      <c r="F619" s="206"/>
      <c r="G619" s="206"/>
      <c r="H619" s="206"/>
      <c r="I619" s="206"/>
      <c r="J619" s="206"/>
      <c r="K619" s="207"/>
      <c r="L619" s="208">
        <v>27</v>
      </c>
      <c r="M619" s="209"/>
      <c r="N619" s="205"/>
      <c r="O619" s="206"/>
      <c r="P619" s="206"/>
      <c r="Q619" s="206"/>
      <c r="R619" s="206"/>
      <c r="S619" s="206"/>
      <c r="T619" s="206"/>
      <c r="U619" s="206"/>
      <c r="V619" s="206"/>
      <c r="W619" s="206"/>
      <c r="X619" s="207"/>
    </row>
    <row r="620" ht="5.25" customHeight="1" thickTop="1"/>
    <row r="621" spans="1:24" ht="20.25" customHeight="1" thickBot="1">
      <c r="A621" s="210" t="s">
        <v>11</v>
      </c>
      <c r="B621" s="210"/>
      <c r="C621" s="210"/>
      <c r="D621" s="210"/>
      <c r="E621" s="210"/>
      <c r="F621" s="210"/>
      <c r="G621" s="210"/>
      <c r="H621" s="210"/>
      <c r="I621" s="210"/>
      <c r="J621" s="210"/>
      <c r="K621" s="210"/>
      <c r="L621" s="210"/>
      <c r="M621" s="211"/>
      <c r="N621" s="211"/>
      <c r="O621" s="211"/>
      <c r="P621" s="211"/>
      <c r="Q621" s="211"/>
      <c r="R621" s="211"/>
      <c r="S621" s="211"/>
      <c r="T621" s="211"/>
      <c r="U621" s="211"/>
      <c r="V621" s="211"/>
      <c r="W621" s="211"/>
      <c r="X621" s="211"/>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ht="6" customHeight="1"/>
    <row r="624" spans="1:24" ht="15.75">
      <c r="A624" s="229" t="str">
        <f>TEAMS!$D$3</f>
        <v>Tuesday Mens Mufti.</v>
      </c>
      <c r="B624" s="229"/>
      <c r="C624" s="229"/>
      <c r="D624" s="229"/>
      <c r="E624" s="229"/>
      <c r="F624" s="229"/>
      <c r="G624" s="229"/>
      <c r="H624" s="229"/>
      <c r="I624" s="229"/>
      <c r="J624" s="229"/>
      <c r="K624" s="229"/>
      <c r="L624" s="229"/>
      <c r="M624" s="229"/>
      <c r="N624" s="229"/>
      <c r="O624" s="229"/>
      <c r="P624" s="229"/>
      <c r="Q624" s="229"/>
      <c r="R624" s="229"/>
      <c r="S624" s="229"/>
      <c r="T624" s="229"/>
      <c r="U624" s="229"/>
      <c r="V624" s="229"/>
      <c r="W624" s="229"/>
      <c r="X624" s="229"/>
    </row>
    <row r="625" ht="6" customHeight="1"/>
    <row r="626" spans="3: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ht="3" customHeight="1"/>
    <row r="628" spans="3:24" ht="21"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ht="13.5" thickTop="1"/>
    <row r="630" spans="1:24" ht="20.25" customHeight="1" thickBot="1">
      <c r="A630" s="213">
        <f>TEAMS!$P$36</f>
        <v>0</v>
      </c>
      <c r="B630" s="214"/>
      <c r="C630" s="214"/>
      <c r="D630" s="214"/>
      <c r="E630" s="214"/>
      <c r="F630" s="214"/>
      <c r="G630" s="214"/>
      <c r="H630" s="214"/>
      <c r="I630" s="214"/>
      <c r="J630" s="214"/>
      <c r="K630" s="215"/>
      <c r="L630" s="216" t="s">
        <v>3</v>
      </c>
      <c r="M630" s="219"/>
      <c r="N630" s="213">
        <f>TEAMS!$N$36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TEAMS!$P$37</f>
        <v>0</v>
      </c>
      <c r="B632" s="214"/>
      <c r="C632" s="214"/>
      <c r="D632" s="214"/>
      <c r="E632" s="214"/>
      <c r="F632" s="214"/>
      <c r="G632" s="214"/>
      <c r="H632" s="214"/>
      <c r="I632" s="214"/>
      <c r="J632" s="214"/>
      <c r="K632" s="215"/>
      <c r="L632" s="216" t="s">
        <v>4</v>
      </c>
      <c r="M632" s="219"/>
      <c r="N632" s="213">
        <f>TEAMS!$N$37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TEAMS!$P$38</f>
        <v>0</v>
      </c>
      <c r="B634" s="214"/>
      <c r="C634" s="214"/>
      <c r="D634" s="214"/>
      <c r="E634" s="214"/>
      <c r="F634" s="214"/>
      <c r="G634" s="214"/>
      <c r="H634" s="214"/>
      <c r="I634" s="214"/>
      <c r="J634" s="214"/>
      <c r="K634" s="215"/>
      <c r="L634" s="216" t="s">
        <v>5</v>
      </c>
      <c r="M634" s="219"/>
      <c r="N634" s="213">
        <f>TEAMS!$N$38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TEAMS!$P$39</f>
        <v>0</v>
      </c>
      <c r="B636" s="214"/>
      <c r="C636" s="214"/>
      <c r="D636" s="214"/>
      <c r="E636" s="214"/>
      <c r="F636" s="214"/>
      <c r="G636" s="214"/>
      <c r="H636" s="214"/>
      <c r="I636" s="214"/>
      <c r="J636" s="214"/>
      <c r="K636" s="215"/>
      <c r="L636" s="216" t="s">
        <v>6</v>
      </c>
      <c r="M636" s="219"/>
      <c r="N636" s="213">
        <f>TEAMS!$N$39</f>
        <v>0</v>
      </c>
      <c r="O636" s="214"/>
      <c r="P636" s="214"/>
      <c r="Q636" s="214"/>
      <c r="R636" s="214"/>
      <c r="S636" s="214"/>
      <c r="T636" s="214"/>
      <c r="U636" s="214"/>
      <c r="V636" s="214"/>
      <c r="W636" s="214"/>
      <c r="X636" s="215"/>
    </row>
    <row r="637" ht="5.25" customHeight="1" thickTop="1"/>
    <row r="638" spans="1:22" ht="15.75" customHeight="1" thickBot="1">
      <c r="A638" s="23">
        <v>2</v>
      </c>
      <c r="C638" s="218" t="s">
        <v>9</v>
      </c>
      <c r="D638" s="218"/>
      <c r="E638" s="218"/>
      <c r="F638" s="218"/>
      <c r="G638" s="218"/>
      <c r="H638" s="218"/>
      <c r="I638" s="218"/>
      <c r="P638" s="218" t="s">
        <v>9</v>
      </c>
      <c r="Q638" s="218"/>
      <c r="R638" s="218"/>
      <c r="S638" s="218"/>
      <c r="T638" s="218"/>
      <c r="U638" s="218"/>
      <c r="V638" s="218"/>
    </row>
    <row r="639" spans="3:22" ht="30" customHeight="1" thickBot="1" thickTop="1">
      <c r="C639" s="205"/>
      <c r="D639" s="206"/>
      <c r="E639" s="206"/>
      <c r="F639" s="206"/>
      <c r="G639" s="206"/>
      <c r="H639" s="206"/>
      <c r="I639" s="207"/>
      <c r="P639" s="205"/>
      <c r="Q639" s="206"/>
      <c r="R639" s="206"/>
      <c r="S639" s="206"/>
      <c r="T639" s="206"/>
      <c r="U639" s="206"/>
      <c r="V639" s="207"/>
    </row>
    <row r="640" spans="1:24" ht="18.75" customHeight="1" thickTop="1">
      <c r="A640" s="212" t="s">
        <v>10</v>
      </c>
      <c r="B640" s="212"/>
      <c r="C640" s="212"/>
      <c r="D640" s="212"/>
      <c r="E640" s="212"/>
      <c r="F640" s="212"/>
      <c r="G640" s="212"/>
      <c r="H640" s="212"/>
      <c r="I640" s="212"/>
      <c r="J640" s="212"/>
      <c r="K640" s="212"/>
      <c r="N640" s="212" t="s">
        <v>10</v>
      </c>
      <c r="O640" s="212"/>
      <c r="P640" s="212"/>
      <c r="Q640" s="212"/>
      <c r="R640" s="212"/>
      <c r="S640" s="212"/>
      <c r="T640" s="212"/>
      <c r="U640" s="212"/>
      <c r="V640" s="212"/>
      <c r="W640" s="212"/>
      <c r="X640" s="212"/>
    </row>
    <row r="641" ht="3.75" customHeight="1" thickBot="1"/>
    <row r="642" spans="1:24" ht="27.75" customHeight="1" thickBot="1" thickTop="1">
      <c r="A642" s="205"/>
      <c r="B642" s="206"/>
      <c r="C642" s="206"/>
      <c r="D642" s="206"/>
      <c r="E642" s="206"/>
      <c r="F642" s="206"/>
      <c r="G642" s="206"/>
      <c r="H642" s="206"/>
      <c r="I642" s="206"/>
      <c r="J642" s="206"/>
      <c r="K642" s="207"/>
      <c r="L642" s="208">
        <v>28</v>
      </c>
      <c r="M642" s="209"/>
      <c r="N642" s="205"/>
      <c r="O642" s="206"/>
      <c r="P642" s="206"/>
      <c r="Q642" s="206"/>
      <c r="R642" s="206"/>
      <c r="S642" s="206"/>
      <c r="T642" s="206"/>
      <c r="U642" s="206"/>
      <c r="V642" s="206"/>
      <c r="W642" s="206"/>
      <c r="X642" s="207"/>
    </row>
    <row r="643" ht="5.25" customHeight="1" thickTop="1"/>
    <row r="644" spans="1:24" ht="20.25" customHeight="1" thickBot="1">
      <c r="A644" s="210" t="s">
        <v>11</v>
      </c>
      <c r="B644" s="210"/>
      <c r="C644" s="210"/>
      <c r="D644" s="210"/>
      <c r="E644" s="210"/>
      <c r="F644" s="210"/>
      <c r="G644" s="210"/>
      <c r="H644" s="210"/>
      <c r="I644" s="210"/>
      <c r="J644" s="210"/>
      <c r="K644" s="210"/>
      <c r="L644" s="210"/>
      <c r="M644" s="211"/>
      <c r="N644" s="211"/>
      <c r="O644" s="211"/>
      <c r="P644" s="211"/>
      <c r="Q644" s="211"/>
      <c r="R644" s="211"/>
      <c r="S644" s="211"/>
      <c r="T644" s="211"/>
      <c r="U644" s="211"/>
      <c r="V644" s="211"/>
      <c r="W644" s="211"/>
      <c r="X644" s="211"/>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5" t="s">
        <v>2</v>
      </c>
      <c r="B1" s="235"/>
      <c r="C1" s="22">
        <f>CARDS!$C$7</f>
        <v>0</v>
      </c>
      <c r="D1" s="20"/>
      <c r="E1" s="21" t="s">
        <v>16</v>
      </c>
      <c r="F1" s="231">
        <f>CARDS!$A$15</f>
        <v>0</v>
      </c>
      <c r="G1" s="231"/>
      <c r="H1" s="231"/>
      <c r="I1" s="231"/>
      <c r="J1" s="232"/>
    </row>
    <row r="2" ht="12.75" customHeight="1" thickBot="1" thickTop="1">
      <c r="A2" s="25">
        <v>1</v>
      </c>
    </row>
    <row r="3" spans="1:10" ht="27" customHeight="1">
      <c r="A3" s="13"/>
      <c r="B3" s="233">
        <f>CARDS!$A$15</f>
        <v>0</v>
      </c>
      <c r="C3" s="234"/>
      <c r="D3" s="233">
        <f>CARDS!$N$15</f>
        <v>0</v>
      </c>
      <c r="E3" s="234"/>
      <c r="F3" s="18"/>
      <c r="G3" s="233">
        <f>CARDS!$A$15</f>
        <v>0</v>
      </c>
      <c r="H3" s="234"/>
      <c r="I3" s="233">
        <f>CARDS!$N$15</f>
        <v>0</v>
      </c>
      <c r="J3" s="23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5" t="s">
        <v>2</v>
      </c>
      <c r="B18" s="235"/>
      <c r="C18" s="22">
        <f>CARDS!$C$30</f>
        <v>0</v>
      </c>
      <c r="D18" s="20"/>
      <c r="E18" s="21" t="s">
        <v>16</v>
      </c>
      <c r="F18" s="231">
        <f>CARDS!$A$38</f>
        <v>0</v>
      </c>
      <c r="G18" s="231"/>
      <c r="H18" s="231"/>
      <c r="I18" s="231"/>
      <c r="J18" s="232"/>
    </row>
    <row r="19" ht="12.75" customHeight="1" thickBot="1" thickTop="1">
      <c r="A19" s="25">
        <v>1</v>
      </c>
    </row>
    <row r="20" spans="1:10" ht="27" customHeight="1">
      <c r="A20" s="13"/>
      <c r="B20" s="233">
        <f>CARDS!$A$38</f>
        <v>0</v>
      </c>
      <c r="C20" s="234"/>
      <c r="D20" s="233">
        <f>CARDS!$N$38</f>
        <v>0</v>
      </c>
      <c r="E20" s="234"/>
      <c r="F20" s="18"/>
      <c r="G20" s="233">
        <f>CARDS!$A$38</f>
        <v>0</v>
      </c>
      <c r="H20" s="234"/>
      <c r="I20" s="233">
        <f>CARDS!$N$38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5" t="s">
        <v>2</v>
      </c>
      <c r="B35" s="235"/>
      <c r="C35" s="22">
        <f>CARDS!$C$53</f>
        <v>0</v>
      </c>
      <c r="D35" s="20"/>
      <c r="E35" s="21" t="s">
        <v>16</v>
      </c>
      <c r="F35" s="231">
        <f>CARDS!$A$61</f>
        <v>0</v>
      </c>
      <c r="G35" s="231"/>
      <c r="H35" s="231"/>
      <c r="I35" s="231"/>
      <c r="J35" s="232"/>
    </row>
    <row r="36" ht="12.75" customHeight="1" thickBot="1" thickTop="1">
      <c r="A36" s="25">
        <v>1</v>
      </c>
    </row>
    <row r="37" spans="1:10" ht="27" customHeight="1">
      <c r="A37" s="13"/>
      <c r="B37" s="233">
        <f>CARDS!$A$61</f>
        <v>0</v>
      </c>
      <c r="C37" s="234"/>
      <c r="D37" s="233">
        <f>CARDS!$N$61</f>
        <v>0</v>
      </c>
      <c r="E37" s="234"/>
      <c r="F37" s="18"/>
      <c r="G37" s="233">
        <f>CARDS!$A$61</f>
        <v>0</v>
      </c>
      <c r="H37" s="234"/>
      <c r="I37" s="233">
        <f>CARDS!$N$61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5" t="s">
        <v>2</v>
      </c>
      <c r="B52" s="235"/>
      <c r="C52" s="22">
        <f>CARDS!$C$76</f>
        <v>0</v>
      </c>
      <c r="D52" s="20"/>
      <c r="E52" s="21" t="s">
        <v>16</v>
      </c>
      <c r="F52" s="231">
        <f>CARDS!$A$84</f>
        <v>0</v>
      </c>
      <c r="G52" s="231"/>
      <c r="H52" s="231"/>
      <c r="I52" s="231"/>
      <c r="J52" s="232"/>
    </row>
    <row r="53" ht="12.75" customHeight="1" thickBot="1" thickTop="1">
      <c r="A53" s="25">
        <v>1</v>
      </c>
    </row>
    <row r="54" spans="1:10" ht="27" customHeight="1">
      <c r="A54" s="13"/>
      <c r="B54" s="233">
        <f>CARDS!$A$84</f>
        <v>0</v>
      </c>
      <c r="C54" s="234"/>
      <c r="D54" s="233">
        <f>CARDS!$N$84</f>
        <v>0</v>
      </c>
      <c r="E54" s="234"/>
      <c r="F54" s="18"/>
      <c r="G54" s="233">
        <f>CARDS!$A$84</f>
        <v>0</v>
      </c>
      <c r="H54" s="234"/>
      <c r="I54" s="233">
        <f>CARDS!$N$84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5" t="s">
        <v>2</v>
      </c>
      <c r="B69" s="235"/>
      <c r="C69" s="22">
        <f>CARDS!$C$99</f>
        <v>0</v>
      </c>
      <c r="D69" s="20"/>
      <c r="E69" s="21" t="s">
        <v>16</v>
      </c>
      <c r="F69" s="231">
        <f>CARDS!$A$107</f>
        <v>0</v>
      </c>
      <c r="G69" s="231"/>
      <c r="H69" s="231"/>
      <c r="I69" s="231"/>
      <c r="J69" s="232"/>
    </row>
    <row r="70" ht="12.75" customHeight="1" thickBot="1" thickTop="1">
      <c r="A70" s="25">
        <v>1</v>
      </c>
    </row>
    <row r="71" spans="1:10" ht="27" customHeight="1">
      <c r="A71" s="13"/>
      <c r="B71" s="233">
        <f>CARDS!$A$107</f>
        <v>0</v>
      </c>
      <c r="C71" s="234"/>
      <c r="D71" s="233">
        <f>CARDS!$N$107</f>
        <v>0</v>
      </c>
      <c r="E71" s="234"/>
      <c r="F71" s="18"/>
      <c r="G71" s="233">
        <f>CARDS!$A$107</f>
        <v>0</v>
      </c>
      <c r="H71" s="234"/>
      <c r="I71" s="233">
        <f>CARDS!$N$107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5" t="s">
        <v>2</v>
      </c>
      <c r="B86" s="235"/>
      <c r="C86" s="22">
        <f>CARDS!$C$122</f>
        <v>0</v>
      </c>
      <c r="D86" s="20"/>
      <c r="E86" s="21" t="s">
        <v>16</v>
      </c>
      <c r="F86" s="231">
        <f>CARDS!$A$130</f>
        <v>0</v>
      </c>
      <c r="G86" s="231"/>
      <c r="H86" s="231"/>
      <c r="I86" s="231"/>
      <c r="J86" s="232"/>
    </row>
    <row r="87" ht="12.75" customHeight="1" thickBot="1" thickTop="1">
      <c r="A87" s="25">
        <v>1</v>
      </c>
    </row>
    <row r="88" spans="1:10" ht="27" customHeight="1">
      <c r="A88" s="13"/>
      <c r="B88" s="233">
        <f>CARDS!$A$130</f>
        <v>0</v>
      </c>
      <c r="C88" s="234"/>
      <c r="D88" s="233">
        <f>CARDS!$N$130</f>
        <v>0</v>
      </c>
      <c r="E88" s="234"/>
      <c r="F88" s="18"/>
      <c r="G88" s="233">
        <f>CARDS!$A$130</f>
        <v>0</v>
      </c>
      <c r="H88" s="234"/>
      <c r="I88" s="233">
        <f>CARDS!$N$130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5" t="s">
        <v>2</v>
      </c>
      <c r="B103" s="235"/>
      <c r="C103" s="22">
        <f>CARDS!$C$145</f>
        <v>0</v>
      </c>
      <c r="D103" s="20"/>
      <c r="E103" s="21" t="s">
        <v>16</v>
      </c>
      <c r="F103" s="231">
        <f>CARDS!$A$153</f>
        <v>0</v>
      </c>
      <c r="G103" s="231"/>
      <c r="H103" s="231"/>
      <c r="I103" s="231"/>
      <c r="J103" s="232"/>
    </row>
    <row r="104" ht="12.75" customHeight="1" thickBot="1" thickTop="1">
      <c r="A104" s="25">
        <v>1</v>
      </c>
    </row>
    <row r="105" spans="1:10" ht="27" customHeight="1">
      <c r="A105" s="13"/>
      <c r="B105" s="233">
        <f>CARDS!$A$153</f>
        <v>0</v>
      </c>
      <c r="C105" s="234"/>
      <c r="D105" s="233">
        <f>CARDS!$N$153</f>
        <v>0</v>
      </c>
      <c r="E105" s="234"/>
      <c r="F105" s="18"/>
      <c r="G105" s="233">
        <f>CARDS!$A$153</f>
        <v>0</v>
      </c>
      <c r="H105" s="234"/>
      <c r="I105" s="233">
        <f>CARDS!$N$153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5" t="s">
        <v>2</v>
      </c>
      <c r="B120" s="235"/>
      <c r="C120" s="22">
        <f>CARDS!$C$168</f>
        <v>0</v>
      </c>
      <c r="D120" s="20"/>
      <c r="E120" s="21" t="s">
        <v>16</v>
      </c>
      <c r="F120" s="231">
        <f>CARDS!$A$176</f>
        <v>0</v>
      </c>
      <c r="G120" s="231"/>
      <c r="H120" s="231"/>
      <c r="I120" s="231"/>
      <c r="J120" s="232"/>
    </row>
    <row r="121" ht="12.75" customHeight="1" thickBot="1" thickTop="1">
      <c r="A121" s="25">
        <v>1</v>
      </c>
    </row>
    <row r="122" spans="1:10" ht="27" customHeight="1">
      <c r="A122" s="13"/>
      <c r="B122" s="233">
        <f>CARDS!$A$176</f>
        <v>0</v>
      </c>
      <c r="C122" s="234"/>
      <c r="D122" s="233">
        <f>CARDS!$N$176</f>
        <v>0</v>
      </c>
      <c r="E122" s="234"/>
      <c r="F122" s="18"/>
      <c r="G122" s="233">
        <f>CARDS!$A$176</f>
        <v>0</v>
      </c>
      <c r="H122" s="234"/>
      <c r="I122" s="233">
        <f>CARDS!$N$176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5" t="s">
        <v>2</v>
      </c>
      <c r="B137" s="235"/>
      <c r="C137" s="22">
        <f>CARDS!$C$191</f>
        <v>0</v>
      </c>
      <c r="D137" s="20"/>
      <c r="E137" s="21" t="s">
        <v>16</v>
      </c>
      <c r="F137" s="231">
        <f>CARDS!$A$199</f>
        <v>0</v>
      </c>
      <c r="G137" s="231"/>
      <c r="H137" s="231"/>
      <c r="I137" s="231"/>
      <c r="J137" s="232"/>
    </row>
    <row r="138" ht="12.75" customHeight="1" thickBot="1" thickTop="1">
      <c r="A138" s="25">
        <v>1</v>
      </c>
    </row>
    <row r="139" spans="1:10" ht="27" customHeight="1">
      <c r="A139" s="13"/>
      <c r="B139" s="233">
        <f>CARDS!$A$199</f>
        <v>0</v>
      </c>
      <c r="C139" s="234"/>
      <c r="D139" s="233">
        <f>CARDS!$N$199</f>
        <v>0</v>
      </c>
      <c r="E139" s="234"/>
      <c r="F139" s="18"/>
      <c r="G139" s="233">
        <f>CARDS!$A$199</f>
        <v>0</v>
      </c>
      <c r="H139" s="234"/>
      <c r="I139" s="233">
        <f>CARDS!$N$199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5" t="s">
        <v>2</v>
      </c>
      <c r="B154" s="235"/>
      <c r="C154" s="22">
        <f>CARDS!$C$214</f>
        <v>0</v>
      </c>
      <c r="D154" s="20"/>
      <c r="E154" s="21" t="s">
        <v>16</v>
      </c>
      <c r="F154" s="231">
        <f>CARDS!$A$222</f>
        <v>0</v>
      </c>
      <c r="G154" s="231"/>
      <c r="H154" s="231"/>
      <c r="I154" s="231"/>
      <c r="J154" s="232"/>
    </row>
    <row r="155" ht="12.75" customHeight="1" thickBot="1" thickTop="1">
      <c r="A155" s="25">
        <v>1</v>
      </c>
    </row>
    <row r="156" spans="1:10" ht="27" customHeight="1">
      <c r="A156" s="13"/>
      <c r="B156" s="233">
        <f>CARDS!$A$222</f>
        <v>0</v>
      </c>
      <c r="C156" s="234"/>
      <c r="D156" s="233">
        <f>CARDS!$N$222</f>
        <v>0</v>
      </c>
      <c r="E156" s="234"/>
      <c r="F156" s="18"/>
      <c r="G156" s="233">
        <f>CARDS!$A$222</f>
        <v>0</v>
      </c>
      <c r="H156" s="234"/>
      <c r="I156" s="233">
        <f>CARDS!$N$222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5" t="s">
        <v>2</v>
      </c>
      <c r="B171" s="235"/>
      <c r="C171" s="22">
        <f>CARDS!$C$237</f>
        <v>0</v>
      </c>
      <c r="D171" s="20"/>
      <c r="E171" s="21" t="s">
        <v>16</v>
      </c>
      <c r="F171" s="231">
        <f>CARDS!$A$245</f>
        <v>0</v>
      </c>
      <c r="G171" s="231"/>
      <c r="H171" s="231"/>
      <c r="I171" s="231"/>
      <c r="J171" s="232"/>
    </row>
    <row r="172" ht="12.75" customHeight="1" thickBot="1" thickTop="1">
      <c r="A172" s="25">
        <v>1</v>
      </c>
    </row>
    <row r="173" spans="1:10" ht="27" customHeight="1">
      <c r="A173" s="13"/>
      <c r="B173" s="233">
        <f>CARDS!$A$245</f>
        <v>0</v>
      </c>
      <c r="C173" s="234"/>
      <c r="D173" s="233">
        <f>CARDS!$N$245</f>
        <v>0</v>
      </c>
      <c r="E173" s="234"/>
      <c r="F173" s="18"/>
      <c r="G173" s="233">
        <f>CARDS!$A$245</f>
        <v>0</v>
      </c>
      <c r="H173" s="234"/>
      <c r="I173" s="233">
        <f>CARDS!$N$245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5" t="s">
        <v>2</v>
      </c>
      <c r="B188" s="235"/>
      <c r="C188" s="22">
        <f>CARDS!$C$260</f>
        <v>0</v>
      </c>
      <c r="D188" s="20"/>
      <c r="E188" s="21" t="s">
        <v>16</v>
      </c>
      <c r="F188" s="231">
        <f>CARDS!$A$268</f>
        <v>0</v>
      </c>
      <c r="G188" s="231"/>
      <c r="H188" s="231"/>
      <c r="I188" s="231"/>
      <c r="J188" s="232"/>
    </row>
    <row r="189" ht="12.75" customHeight="1" thickBot="1" thickTop="1">
      <c r="A189" s="25">
        <v>1</v>
      </c>
    </row>
    <row r="190" spans="1:10" ht="27" customHeight="1">
      <c r="A190" s="13"/>
      <c r="B190" s="233">
        <f>CARDS!$A$268</f>
        <v>0</v>
      </c>
      <c r="C190" s="234"/>
      <c r="D190" s="233">
        <f>CARDS!$N$268</f>
        <v>0</v>
      </c>
      <c r="E190" s="234"/>
      <c r="F190" s="18"/>
      <c r="G190" s="233">
        <f>CARDS!$A$268</f>
        <v>0</v>
      </c>
      <c r="H190" s="234"/>
      <c r="I190" s="233">
        <f>CARDS!$N$268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5" t="s">
        <v>2</v>
      </c>
      <c r="B205" s="235"/>
      <c r="C205" s="22">
        <f>CARDS!$C$283</f>
        <v>0</v>
      </c>
      <c r="D205" s="20"/>
      <c r="E205" s="21" t="s">
        <v>16</v>
      </c>
      <c r="F205" s="231">
        <f>CARDS!$A$291</f>
        <v>0</v>
      </c>
      <c r="G205" s="231"/>
      <c r="H205" s="231"/>
      <c r="I205" s="231"/>
      <c r="J205" s="232"/>
    </row>
    <row r="206" ht="12.75" customHeight="1" thickBot="1" thickTop="1">
      <c r="A206" s="25">
        <v>1</v>
      </c>
    </row>
    <row r="207" spans="1:10" ht="27" customHeight="1">
      <c r="A207" s="13"/>
      <c r="B207" s="233">
        <f>CARDS!$A$291</f>
        <v>0</v>
      </c>
      <c r="C207" s="234"/>
      <c r="D207" s="233">
        <f>CARDS!$N$291</f>
        <v>0</v>
      </c>
      <c r="E207" s="234"/>
      <c r="F207" s="18"/>
      <c r="G207" s="233">
        <f>CARDS!$A$291</f>
        <v>0</v>
      </c>
      <c r="H207" s="234"/>
      <c r="I207" s="233">
        <f>CARDS!$N$291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5" t="s">
        <v>2</v>
      </c>
      <c r="B222" s="235"/>
      <c r="C222" s="22">
        <f>CARDS!$C$306</f>
        <v>0</v>
      </c>
      <c r="D222" s="20"/>
      <c r="E222" s="21" t="s">
        <v>16</v>
      </c>
      <c r="F222" s="231">
        <f>CARDS!$A$314</f>
        <v>0</v>
      </c>
      <c r="G222" s="231"/>
      <c r="H222" s="231"/>
      <c r="I222" s="231"/>
      <c r="J222" s="232"/>
    </row>
    <row r="223" ht="12.75" customHeight="1" thickBot="1" thickTop="1">
      <c r="A223" s="25">
        <v>1</v>
      </c>
    </row>
    <row r="224" spans="1:10" ht="27" customHeight="1">
      <c r="A224" s="13"/>
      <c r="B224" s="233">
        <f>CARDS!$A$314</f>
        <v>0</v>
      </c>
      <c r="C224" s="234"/>
      <c r="D224" s="233">
        <f>CARDS!$N$314</f>
        <v>0</v>
      </c>
      <c r="E224" s="234"/>
      <c r="F224" s="18"/>
      <c r="G224" s="233">
        <f>CARDS!$A$314</f>
        <v>0</v>
      </c>
      <c r="H224" s="234"/>
      <c r="I224" s="233">
        <f>CARDS!$N$314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5" t="s">
        <v>2</v>
      </c>
      <c r="B239" s="235"/>
      <c r="C239" s="22">
        <f>CARDS!$C$329</f>
        <v>0</v>
      </c>
      <c r="D239" s="20"/>
      <c r="E239" s="21" t="s">
        <v>16</v>
      </c>
      <c r="F239" s="231">
        <f>CARDS!$A$337</f>
        <v>0</v>
      </c>
      <c r="G239" s="231"/>
      <c r="H239" s="231"/>
      <c r="I239" s="231"/>
      <c r="J239" s="232"/>
    </row>
    <row r="240" ht="12.75" customHeight="1" thickBot="1" thickTop="1">
      <c r="A240" s="25">
        <v>1</v>
      </c>
    </row>
    <row r="241" spans="1:10" ht="27" customHeight="1">
      <c r="A241" s="13"/>
      <c r="B241" s="233">
        <f>CARDS!$A$337</f>
        <v>0</v>
      </c>
      <c r="C241" s="234"/>
      <c r="D241" s="233">
        <f>CARDS!$N$337</f>
        <v>0</v>
      </c>
      <c r="E241" s="234"/>
      <c r="F241" s="18"/>
      <c r="G241" s="233">
        <f>CARDS!$A$337</f>
        <v>0</v>
      </c>
      <c r="H241" s="234"/>
      <c r="I241" s="233">
        <f>CARDS!$N$337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5" t="s">
        <v>2</v>
      </c>
      <c r="B256" s="235"/>
      <c r="C256" s="22">
        <f>CARDS!$C$352</f>
        <v>0</v>
      </c>
      <c r="D256" s="20"/>
      <c r="E256" s="21" t="s">
        <v>16</v>
      </c>
      <c r="F256" s="231">
        <f>CARDS!$A$360</f>
        <v>0</v>
      </c>
      <c r="G256" s="231"/>
      <c r="H256" s="231"/>
      <c r="I256" s="231"/>
      <c r="J256" s="232"/>
    </row>
    <row r="257" ht="12.75" customHeight="1" thickBot="1" thickTop="1">
      <c r="A257" s="25">
        <v>1</v>
      </c>
    </row>
    <row r="258" spans="1:10" ht="27" customHeight="1">
      <c r="A258" s="13"/>
      <c r="B258" s="233">
        <f>CARDS!$A$360</f>
        <v>0</v>
      </c>
      <c r="C258" s="234"/>
      <c r="D258" s="233">
        <f>CARDS!$N$360</f>
        <v>0</v>
      </c>
      <c r="E258" s="234"/>
      <c r="F258" s="18"/>
      <c r="G258" s="233">
        <f>CARDS!$A$360</f>
        <v>0</v>
      </c>
      <c r="H258" s="234"/>
      <c r="I258" s="233">
        <f>CARDS!$N$360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0" t="s">
        <v>2</v>
      </c>
      <c r="B273" s="230"/>
      <c r="C273" s="22">
        <f>CARDS!$C$375</f>
        <v>0</v>
      </c>
      <c r="D273" s="20"/>
      <c r="E273" s="21" t="s">
        <v>16</v>
      </c>
      <c r="F273" s="231">
        <f>CARDS!$A$383</f>
        <v>0</v>
      </c>
      <c r="G273" s="231"/>
      <c r="H273" s="231"/>
      <c r="I273" s="231"/>
      <c r="J273" s="232"/>
    </row>
    <row r="274" ht="12.75" customHeight="1" thickBot="1" thickTop="1">
      <c r="A274" s="25">
        <v>1</v>
      </c>
    </row>
    <row r="275" spans="1:10" ht="27" customHeight="1">
      <c r="A275" s="13"/>
      <c r="B275" s="233">
        <f>CARDS!$A$383</f>
        <v>0</v>
      </c>
      <c r="C275" s="234"/>
      <c r="D275" s="233">
        <f>CARDS!$N$383</f>
        <v>0</v>
      </c>
      <c r="E275" s="234"/>
      <c r="F275" s="18"/>
      <c r="G275" s="233">
        <f>CARDS!$A$383</f>
        <v>0</v>
      </c>
      <c r="H275" s="234"/>
      <c r="I275" s="233">
        <f>CARDS!$N$383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0" t="s">
        <v>2</v>
      </c>
      <c r="B290" s="230"/>
      <c r="C290" s="22">
        <f>CARDS!$C$398</f>
        <v>0</v>
      </c>
      <c r="D290" s="20"/>
      <c r="E290" s="21" t="s">
        <v>16</v>
      </c>
      <c r="F290" s="231">
        <f>CARDS!$A$406</f>
        <v>0</v>
      </c>
      <c r="G290" s="231"/>
      <c r="H290" s="231"/>
      <c r="I290" s="231"/>
      <c r="J290" s="232"/>
    </row>
    <row r="291" ht="12.75" customHeight="1" thickBot="1" thickTop="1">
      <c r="A291" s="25">
        <v>1</v>
      </c>
    </row>
    <row r="292" spans="1:10" ht="27" customHeight="1">
      <c r="A292" s="13"/>
      <c r="B292" s="233">
        <f>CARDS!$A$406</f>
        <v>0</v>
      </c>
      <c r="C292" s="234"/>
      <c r="D292" s="233">
        <f>CARDS!$N$406</f>
        <v>0</v>
      </c>
      <c r="E292" s="234"/>
      <c r="F292" s="18"/>
      <c r="G292" s="233">
        <f>CARDS!$A$406</f>
        <v>0</v>
      </c>
      <c r="H292" s="234"/>
      <c r="I292" s="233">
        <f>CARDS!$N$406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0" t="s">
        <v>2</v>
      </c>
      <c r="B307" s="230"/>
      <c r="C307" s="22">
        <f>CARDS!$C$421</f>
        <v>0</v>
      </c>
      <c r="D307" s="20"/>
      <c r="E307" s="21" t="s">
        <v>16</v>
      </c>
      <c r="F307" s="231">
        <f>CARDS!$A$429</f>
        <v>0</v>
      </c>
      <c r="G307" s="231"/>
      <c r="H307" s="231"/>
      <c r="I307" s="231"/>
      <c r="J307" s="232"/>
    </row>
    <row r="308" ht="12.75" customHeight="1" thickBot="1" thickTop="1">
      <c r="A308" s="25">
        <v>1</v>
      </c>
    </row>
    <row r="309" spans="1:10" ht="27" customHeight="1">
      <c r="A309" s="13"/>
      <c r="B309" s="233">
        <f>CARDS!$A$429</f>
        <v>0</v>
      </c>
      <c r="C309" s="234"/>
      <c r="D309" s="233">
        <f>CARDS!$N$429</f>
        <v>0</v>
      </c>
      <c r="E309" s="234"/>
      <c r="F309" s="18"/>
      <c r="G309" s="233">
        <f>CARDS!$A$429</f>
        <v>0</v>
      </c>
      <c r="H309" s="234"/>
      <c r="I309" s="233">
        <f>CARDS!$N$429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0" t="s">
        <v>2</v>
      </c>
      <c r="B324" s="230"/>
      <c r="C324" s="22">
        <f>CARDS!$C$444</f>
        <v>0</v>
      </c>
      <c r="D324" s="20"/>
      <c r="E324" s="21" t="s">
        <v>16</v>
      </c>
      <c r="F324" s="231">
        <f>CARDS!$A$452</f>
        <v>0</v>
      </c>
      <c r="G324" s="231"/>
      <c r="H324" s="231"/>
      <c r="I324" s="231"/>
      <c r="J324" s="232"/>
    </row>
    <row r="325" ht="12.75" customHeight="1" thickBot="1" thickTop="1">
      <c r="A325" s="25">
        <v>1</v>
      </c>
    </row>
    <row r="326" spans="1:10" ht="27" customHeight="1">
      <c r="A326" s="13"/>
      <c r="B326" s="233">
        <f>CARDS!$A$452</f>
        <v>0</v>
      </c>
      <c r="C326" s="234"/>
      <c r="D326" s="233">
        <f>CARDS!$N$452</f>
        <v>0</v>
      </c>
      <c r="E326" s="234"/>
      <c r="F326" s="18"/>
      <c r="G326" s="233">
        <f>CARDS!$A$452</f>
        <v>0</v>
      </c>
      <c r="H326" s="234"/>
      <c r="I326" s="233">
        <f>CARDS!$N$452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0" t="s">
        <v>2</v>
      </c>
      <c r="B341" s="230"/>
      <c r="C341" s="22">
        <f>CARDS!$C$467</f>
        <v>0</v>
      </c>
      <c r="D341" s="20"/>
      <c r="E341" s="21" t="s">
        <v>16</v>
      </c>
      <c r="F341" s="231">
        <f>CARDS!$A$475</f>
        <v>0</v>
      </c>
      <c r="G341" s="231"/>
      <c r="H341" s="231"/>
      <c r="I341" s="231"/>
      <c r="J341" s="232"/>
    </row>
    <row r="342" ht="12.75" customHeight="1" thickBot="1" thickTop="1">
      <c r="A342" s="25">
        <v>1</v>
      </c>
    </row>
    <row r="343" spans="1:10" ht="27" customHeight="1">
      <c r="A343" s="13"/>
      <c r="B343" s="233">
        <f>CARDS!$A$475</f>
        <v>0</v>
      </c>
      <c r="C343" s="234"/>
      <c r="D343" s="233">
        <f>CARDS!$N$475</f>
        <v>0</v>
      </c>
      <c r="E343" s="234"/>
      <c r="F343" s="18"/>
      <c r="G343" s="233">
        <f>CARDS!$A$475</f>
        <v>0</v>
      </c>
      <c r="H343" s="234"/>
      <c r="I343" s="233">
        <f>CARDS!$N$475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0" t="s">
        <v>2</v>
      </c>
      <c r="B358" s="230"/>
      <c r="C358" s="22">
        <f>CARDS!$C$490</f>
        <v>0</v>
      </c>
      <c r="D358" s="20"/>
      <c r="E358" s="21" t="s">
        <v>16</v>
      </c>
      <c r="F358" s="231">
        <f>CARDS!$A$498</f>
        <v>0</v>
      </c>
      <c r="G358" s="231"/>
      <c r="H358" s="231"/>
      <c r="I358" s="231"/>
      <c r="J358" s="232"/>
    </row>
    <row r="359" ht="12.75" customHeight="1" thickBot="1" thickTop="1">
      <c r="A359" s="25">
        <v>1</v>
      </c>
    </row>
    <row r="360" spans="1:10" ht="27" customHeight="1">
      <c r="A360" s="13"/>
      <c r="B360" s="233">
        <f>CARDS!$A$498</f>
        <v>0</v>
      </c>
      <c r="C360" s="234"/>
      <c r="D360" s="233">
        <f>CARDS!$N$498</f>
        <v>0</v>
      </c>
      <c r="E360" s="234"/>
      <c r="F360" s="18"/>
      <c r="G360" s="233">
        <f>CARDS!$A$498</f>
        <v>0</v>
      </c>
      <c r="H360" s="234"/>
      <c r="I360" s="233">
        <f>CARDS!$N$498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0" t="s">
        <v>2</v>
      </c>
      <c r="B375" s="230"/>
      <c r="C375" s="22">
        <f>CARDS!$C$513</f>
        <v>0</v>
      </c>
      <c r="D375" s="20"/>
      <c r="E375" s="21" t="s">
        <v>16</v>
      </c>
      <c r="F375" s="231">
        <f>CARDS!$A$521</f>
        <v>0</v>
      </c>
      <c r="G375" s="231"/>
      <c r="H375" s="231"/>
      <c r="I375" s="231"/>
      <c r="J375" s="232"/>
    </row>
    <row r="376" ht="12.75" customHeight="1" thickBot="1" thickTop="1">
      <c r="A376" s="25">
        <v>1</v>
      </c>
    </row>
    <row r="377" spans="1:10" ht="27" customHeight="1">
      <c r="A377" s="13"/>
      <c r="B377" s="233">
        <f>CARDS!$A$521</f>
        <v>0</v>
      </c>
      <c r="C377" s="234"/>
      <c r="D377" s="233">
        <f>CARDS!$N$521</f>
        <v>0</v>
      </c>
      <c r="E377" s="234"/>
      <c r="F377" s="18"/>
      <c r="G377" s="233">
        <f>CARDS!$A$521</f>
        <v>0</v>
      </c>
      <c r="H377" s="234"/>
      <c r="I377" s="233">
        <f>CARDS!$N$521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0" t="s">
        <v>2</v>
      </c>
      <c r="B392" s="230"/>
      <c r="C392" s="22">
        <f>CARDS!$C$536</f>
        <v>0</v>
      </c>
      <c r="D392" s="20"/>
      <c r="E392" s="21" t="s">
        <v>16</v>
      </c>
      <c r="F392" s="231">
        <f>CARDS!$A$544</f>
        <v>0</v>
      </c>
      <c r="G392" s="231"/>
      <c r="H392" s="231"/>
      <c r="I392" s="231"/>
      <c r="J392" s="232"/>
    </row>
    <row r="393" ht="12.75" customHeight="1" thickBot="1" thickTop="1">
      <c r="A393" s="25">
        <v>1</v>
      </c>
    </row>
    <row r="394" spans="1:10" ht="27" customHeight="1">
      <c r="A394" s="13"/>
      <c r="B394" s="233">
        <f>CARDS!$A$544</f>
        <v>0</v>
      </c>
      <c r="C394" s="234"/>
      <c r="D394" s="233">
        <f>CARDS!$N$544</f>
        <v>0</v>
      </c>
      <c r="E394" s="234"/>
      <c r="F394" s="18"/>
      <c r="G394" s="233">
        <f>CARDS!$A$544</f>
        <v>0</v>
      </c>
      <c r="H394" s="234"/>
      <c r="I394" s="233">
        <f>CARDS!$N$544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0" t="s">
        <v>2</v>
      </c>
      <c r="B409" s="230"/>
      <c r="C409" s="22">
        <f>CARDS!$C$559</f>
        <v>0</v>
      </c>
      <c r="D409" s="20"/>
      <c r="E409" s="21" t="s">
        <v>16</v>
      </c>
      <c r="F409" s="231">
        <f>CARDS!$A$567</f>
        <v>0</v>
      </c>
      <c r="G409" s="231"/>
      <c r="H409" s="231"/>
      <c r="I409" s="231"/>
      <c r="J409" s="232"/>
    </row>
    <row r="410" ht="12.75" customHeight="1" thickBot="1" thickTop="1">
      <c r="A410" s="25">
        <v>1</v>
      </c>
    </row>
    <row r="411" spans="1:10" ht="27" customHeight="1">
      <c r="A411" s="13"/>
      <c r="B411" s="233">
        <f>CARDS!$A$567</f>
        <v>0</v>
      </c>
      <c r="C411" s="234"/>
      <c r="D411" s="233">
        <f>CARDS!$N$567</f>
        <v>0</v>
      </c>
      <c r="E411" s="234"/>
      <c r="F411" s="18"/>
      <c r="G411" s="233">
        <f>CARDS!$A$567</f>
        <v>0</v>
      </c>
      <c r="H411" s="234"/>
      <c r="I411" s="233">
        <f>CARDS!$N$567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0" t="s">
        <v>2</v>
      </c>
      <c r="B426" s="230"/>
      <c r="C426" s="22">
        <f>CARDS!$C$582</f>
        <v>0</v>
      </c>
      <c r="D426" s="20"/>
      <c r="E426" s="21" t="s">
        <v>16</v>
      </c>
      <c r="F426" s="231">
        <f>CARDS!$A$590</f>
        <v>0</v>
      </c>
      <c r="G426" s="231"/>
      <c r="H426" s="231"/>
      <c r="I426" s="231"/>
      <c r="J426" s="232"/>
    </row>
    <row r="427" ht="12.75" customHeight="1" thickBot="1" thickTop="1">
      <c r="A427" s="25">
        <v>1</v>
      </c>
    </row>
    <row r="428" spans="1:10" ht="27" customHeight="1">
      <c r="A428" s="13"/>
      <c r="B428" s="233">
        <f>CARDS!$A$590</f>
        <v>0</v>
      </c>
      <c r="C428" s="234"/>
      <c r="D428" s="233">
        <f>CARDS!$N$590</f>
        <v>0</v>
      </c>
      <c r="E428" s="234"/>
      <c r="F428" s="18"/>
      <c r="G428" s="233">
        <f>CARDS!$A$590</f>
        <v>0</v>
      </c>
      <c r="H428" s="234"/>
      <c r="I428" s="233">
        <f>CARDS!$N$590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0" t="s">
        <v>2</v>
      </c>
      <c r="B443" s="230"/>
      <c r="C443" s="22">
        <f>CARDS!$C$605</f>
        <v>0</v>
      </c>
      <c r="D443" s="20"/>
      <c r="E443" s="21" t="s">
        <v>16</v>
      </c>
      <c r="F443" s="231">
        <f>CARDS!$A$613</f>
        <v>0</v>
      </c>
      <c r="G443" s="231"/>
      <c r="H443" s="231"/>
      <c r="I443" s="231"/>
      <c r="J443" s="232"/>
    </row>
    <row r="444" ht="12.75" customHeight="1" thickBot="1" thickTop="1">
      <c r="A444" s="25">
        <v>1</v>
      </c>
    </row>
    <row r="445" spans="1:10" ht="27" customHeight="1">
      <c r="A445" s="13"/>
      <c r="B445" s="233">
        <f>CARDS!$A$613</f>
        <v>0</v>
      </c>
      <c r="C445" s="234"/>
      <c r="D445" s="233">
        <f>CARDS!$N$613</f>
        <v>0</v>
      </c>
      <c r="E445" s="234"/>
      <c r="F445" s="18"/>
      <c r="G445" s="233">
        <f>CARDS!$A$613</f>
        <v>0</v>
      </c>
      <c r="H445" s="234"/>
      <c r="I445" s="233">
        <f>CARDS!$N$613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0" t="s">
        <v>2</v>
      </c>
      <c r="B460" s="230"/>
      <c r="C460" s="22">
        <f>CARDS!$C$628</f>
        <v>0</v>
      </c>
      <c r="D460" s="20"/>
      <c r="E460" s="21" t="s">
        <v>16</v>
      </c>
      <c r="F460" s="231">
        <f>CARDS!$A$636</f>
        <v>0</v>
      </c>
      <c r="G460" s="231"/>
      <c r="H460" s="231"/>
      <c r="I460" s="231"/>
      <c r="J460" s="232"/>
    </row>
    <row r="461" ht="12.75" customHeight="1" thickBot="1" thickTop="1">
      <c r="A461" s="25">
        <v>1</v>
      </c>
    </row>
    <row r="462" spans="1:10" ht="27" customHeight="1">
      <c r="A462" s="13"/>
      <c r="B462" s="233">
        <f>CARDS!$A$636</f>
        <v>0</v>
      </c>
      <c r="C462" s="234"/>
      <c r="D462" s="233">
        <f>CARDS!$N$636</f>
        <v>0</v>
      </c>
      <c r="E462" s="234"/>
      <c r="F462" s="18"/>
      <c r="G462" s="233">
        <f>CARDS!$A$636</f>
        <v>0</v>
      </c>
      <c r="H462" s="234"/>
      <c r="I462" s="233">
        <f>CARDS!$N$636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0" t="s">
        <v>2</v>
      </c>
      <c r="B477" s="230"/>
      <c r="C477" s="22"/>
      <c r="D477" s="20"/>
      <c r="E477" s="21" t="s">
        <v>16</v>
      </c>
      <c r="F477" s="231"/>
      <c r="G477" s="231"/>
      <c r="H477" s="231"/>
      <c r="I477" s="231"/>
      <c r="J477" s="232"/>
    </row>
    <row r="478" ht="12.75" customHeight="1" thickBot="1" thickTop="1">
      <c r="A478" s="25">
        <v>1</v>
      </c>
    </row>
    <row r="479" spans="1:10" ht="27"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A18:B18"/>
    <mergeCell ref="F18:J18"/>
    <mergeCell ref="B3:C3"/>
    <mergeCell ref="D3:E3"/>
    <mergeCell ref="G3:H3"/>
    <mergeCell ref="I3:J3"/>
    <mergeCell ref="B37:C37"/>
    <mergeCell ref="D37:E37"/>
    <mergeCell ref="G37:H37"/>
    <mergeCell ref="I37:J37"/>
    <mergeCell ref="G20:H20"/>
    <mergeCell ref="I20:J20"/>
    <mergeCell ref="B20:C20"/>
    <mergeCell ref="D20:E20"/>
    <mergeCell ref="A52:B52"/>
    <mergeCell ref="F52:J52"/>
    <mergeCell ref="B54:C54"/>
    <mergeCell ref="D54:E54"/>
    <mergeCell ref="G54:H54"/>
    <mergeCell ref="I54:J54"/>
    <mergeCell ref="A35:B35"/>
    <mergeCell ref="F35:J35"/>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5" t="s">
        <v>2</v>
      </c>
      <c r="B1" s="235"/>
      <c r="C1" s="22">
        <f>'CARDS 2'!$C$7</f>
        <v>0</v>
      </c>
      <c r="D1" s="20"/>
      <c r="E1" s="21" t="s">
        <v>16</v>
      </c>
      <c r="F1" s="231">
        <f>'CARDS 2'!$A$15</f>
        <v>0</v>
      </c>
      <c r="G1" s="231"/>
      <c r="H1" s="231"/>
      <c r="I1" s="231"/>
      <c r="J1" s="232"/>
    </row>
    <row r="2" ht="12.75" customHeight="1" thickBot="1" thickTop="1">
      <c r="A2" s="25">
        <v>2</v>
      </c>
    </row>
    <row r="3" spans="1:10" ht="27" customHeight="1">
      <c r="A3" s="13"/>
      <c r="B3" s="233">
        <f>'CARDS 2'!$A$15</f>
        <v>0</v>
      </c>
      <c r="C3" s="234"/>
      <c r="D3" s="233">
        <f>'CARDS 2'!$N$15</f>
        <v>0</v>
      </c>
      <c r="E3" s="234"/>
      <c r="F3" s="18"/>
      <c r="G3" s="233">
        <f>'CARDS 2'!$A$15</f>
        <v>0</v>
      </c>
      <c r="H3" s="234"/>
      <c r="I3" s="233">
        <f>'CARDS 2'!$N$15</f>
        <v>0</v>
      </c>
      <c r="J3" s="23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5" t="s">
        <v>2</v>
      </c>
      <c r="B18" s="235"/>
      <c r="C18" s="22">
        <f>'CARDS 2'!$C$30</f>
        <v>0</v>
      </c>
      <c r="D18" s="20"/>
      <c r="E18" s="21" t="s">
        <v>16</v>
      </c>
      <c r="F18" s="231">
        <f>'CARDS 2'!$A$38</f>
        <v>0</v>
      </c>
      <c r="G18" s="231"/>
      <c r="H18" s="231"/>
      <c r="I18" s="231"/>
      <c r="J18" s="232"/>
    </row>
    <row r="19" ht="12.75" customHeight="1" thickBot="1" thickTop="1">
      <c r="A19" s="25">
        <v>2</v>
      </c>
    </row>
    <row r="20" spans="1:10" ht="27" customHeight="1">
      <c r="A20" s="13"/>
      <c r="B20" s="233">
        <f>'CARDS 2'!$A$38</f>
        <v>0</v>
      </c>
      <c r="C20" s="234"/>
      <c r="D20" s="233">
        <f>'CARDS 2'!$N$38</f>
        <v>0</v>
      </c>
      <c r="E20" s="234"/>
      <c r="F20" s="18"/>
      <c r="G20" s="233">
        <f>'CARDS 2'!$A$38</f>
        <v>0</v>
      </c>
      <c r="H20" s="234"/>
      <c r="I20" s="233">
        <f>'CARDS 2'!$N$38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5" t="s">
        <v>2</v>
      </c>
      <c r="B35" s="235"/>
      <c r="C35" s="22">
        <f>'CARDS 2'!$C$53</f>
        <v>0</v>
      </c>
      <c r="D35" s="20"/>
      <c r="E35" s="21" t="s">
        <v>16</v>
      </c>
      <c r="F35" s="231">
        <f>'CARDS 2'!$A$61</f>
        <v>0</v>
      </c>
      <c r="G35" s="231"/>
      <c r="H35" s="231"/>
      <c r="I35" s="231"/>
      <c r="J35" s="232"/>
    </row>
    <row r="36" ht="12.75" customHeight="1" thickBot="1" thickTop="1">
      <c r="A36" s="25">
        <v>2</v>
      </c>
    </row>
    <row r="37" spans="1:10" ht="27" customHeight="1">
      <c r="A37" s="13"/>
      <c r="B37" s="233">
        <f>'CARDS 2'!$A$61</f>
        <v>0</v>
      </c>
      <c r="C37" s="234"/>
      <c r="D37" s="233">
        <f>'CARDS 2'!$N$61</f>
        <v>0</v>
      </c>
      <c r="E37" s="234"/>
      <c r="F37" s="18"/>
      <c r="G37" s="233">
        <f>'CARDS 2'!$A$61</f>
        <v>0</v>
      </c>
      <c r="H37" s="234"/>
      <c r="I37" s="233">
        <f>'CARDS 2'!$N$61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5" t="s">
        <v>2</v>
      </c>
      <c r="B52" s="235"/>
      <c r="C52" s="22">
        <f>'CARDS 2'!$C$76</f>
        <v>0</v>
      </c>
      <c r="D52" s="20"/>
      <c r="E52" s="21" t="s">
        <v>16</v>
      </c>
      <c r="F52" s="231">
        <f>'CARDS 2'!$A$84</f>
        <v>0</v>
      </c>
      <c r="G52" s="231"/>
      <c r="H52" s="231"/>
      <c r="I52" s="231"/>
      <c r="J52" s="232"/>
    </row>
    <row r="53" ht="12.75" customHeight="1" thickBot="1" thickTop="1">
      <c r="A53" s="25">
        <v>2</v>
      </c>
    </row>
    <row r="54" spans="1:10" ht="27" customHeight="1">
      <c r="A54" s="13"/>
      <c r="B54" s="233">
        <f>'CARDS 2'!$A$84</f>
        <v>0</v>
      </c>
      <c r="C54" s="234"/>
      <c r="D54" s="233">
        <f>'CARDS 2'!$N$84</f>
        <v>0</v>
      </c>
      <c r="E54" s="234"/>
      <c r="F54" s="18"/>
      <c r="G54" s="233">
        <f>'CARDS 2'!$A$84</f>
        <v>0</v>
      </c>
      <c r="H54" s="234"/>
      <c r="I54" s="233">
        <f>'CARDS 2'!$N$84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5" t="s">
        <v>2</v>
      </c>
      <c r="B69" s="235"/>
      <c r="C69" s="22">
        <f>'CARDS 2'!$C$99</f>
        <v>0</v>
      </c>
      <c r="D69" s="20"/>
      <c r="E69" s="21" t="s">
        <v>16</v>
      </c>
      <c r="F69" s="231">
        <f>'CARDS 2'!$A$107</f>
        <v>0</v>
      </c>
      <c r="G69" s="231"/>
      <c r="H69" s="231"/>
      <c r="I69" s="231"/>
      <c r="J69" s="232"/>
    </row>
    <row r="70" ht="12.75" customHeight="1" thickBot="1" thickTop="1">
      <c r="A70" s="25">
        <v>2</v>
      </c>
    </row>
    <row r="71" spans="1:10" ht="27" customHeight="1">
      <c r="A71" s="13"/>
      <c r="B71" s="233">
        <f>'CARDS 2'!$A$107</f>
        <v>0</v>
      </c>
      <c r="C71" s="234"/>
      <c r="D71" s="233">
        <f>'CARDS 2'!$N$107</f>
        <v>0</v>
      </c>
      <c r="E71" s="234"/>
      <c r="F71" s="18"/>
      <c r="G71" s="233">
        <f>'CARDS 2'!$A$107</f>
        <v>0</v>
      </c>
      <c r="H71" s="234"/>
      <c r="I71" s="233">
        <f>'CARDS 2'!$N$107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5" t="s">
        <v>2</v>
      </c>
      <c r="B86" s="235"/>
      <c r="C86" s="22">
        <f>'CARDS 2'!$C$122</f>
        <v>0</v>
      </c>
      <c r="D86" s="20"/>
      <c r="E86" s="21" t="s">
        <v>16</v>
      </c>
      <c r="F86" s="231">
        <f>'CARDS 2'!$A$130</f>
        <v>0</v>
      </c>
      <c r="G86" s="231"/>
      <c r="H86" s="231"/>
      <c r="I86" s="231"/>
      <c r="J86" s="232"/>
    </row>
    <row r="87" ht="12.75" customHeight="1" thickBot="1" thickTop="1">
      <c r="A87" s="25">
        <v>2</v>
      </c>
    </row>
    <row r="88" spans="1:10" ht="27" customHeight="1">
      <c r="A88" s="13"/>
      <c r="B88" s="233">
        <f>'CARDS 2'!$A$130</f>
        <v>0</v>
      </c>
      <c r="C88" s="234"/>
      <c r="D88" s="233">
        <f>'CARDS 2'!$N$130</f>
        <v>0</v>
      </c>
      <c r="E88" s="234"/>
      <c r="F88" s="18"/>
      <c r="G88" s="233">
        <f>'CARDS 2'!$A$130</f>
        <v>0</v>
      </c>
      <c r="H88" s="234"/>
      <c r="I88" s="233">
        <f>'CARDS 2'!$N$130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5" t="s">
        <v>2</v>
      </c>
      <c r="B103" s="235"/>
      <c r="C103" s="22">
        <f>'CARDS 2'!$C$145</f>
        <v>0</v>
      </c>
      <c r="D103" s="20"/>
      <c r="E103" s="21" t="s">
        <v>16</v>
      </c>
      <c r="F103" s="231">
        <f>'CARDS 2'!$A$153</f>
        <v>0</v>
      </c>
      <c r="G103" s="231"/>
      <c r="H103" s="231"/>
      <c r="I103" s="231"/>
      <c r="J103" s="232"/>
    </row>
    <row r="104" ht="12.75" customHeight="1" thickBot="1" thickTop="1">
      <c r="A104" s="25">
        <v>2</v>
      </c>
    </row>
    <row r="105" spans="1:10" ht="27" customHeight="1">
      <c r="A105" s="13"/>
      <c r="B105" s="233">
        <f>'CARDS 2'!$A$153</f>
        <v>0</v>
      </c>
      <c r="C105" s="234"/>
      <c r="D105" s="233">
        <f>'CARDS 2'!$N$153</f>
        <v>0</v>
      </c>
      <c r="E105" s="234"/>
      <c r="F105" s="18"/>
      <c r="G105" s="233">
        <f>'CARDS 2'!$A$153</f>
        <v>0</v>
      </c>
      <c r="H105" s="234"/>
      <c r="I105" s="233">
        <f>'CARDS 2'!$N$153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5" t="s">
        <v>2</v>
      </c>
      <c r="B120" s="235"/>
      <c r="C120" s="22">
        <f>'CARDS 2'!$C$168</f>
        <v>0</v>
      </c>
      <c r="D120" s="20"/>
      <c r="E120" s="21" t="s">
        <v>16</v>
      </c>
      <c r="F120" s="231">
        <f>'CARDS 2'!$A$176</f>
        <v>0</v>
      </c>
      <c r="G120" s="231"/>
      <c r="H120" s="231"/>
      <c r="I120" s="231"/>
      <c r="J120" s="232"/>
    </row>
    <row r="121" ht="12.75" customHeight="1" thickBot="1" thickTop="1">
      <c r="A121" s="25">
        <v>2</v>
      </c>
    </row>
    <row r="122" spans="1:10" ht="27" customHeight="1">
      <c r="A122" s="13"/>
      <c r="B122" s="233">
        <f>'CARDS 2'!$A$176</f>
        <v>0</v>
      </c>
      <c r="C122" s="234"/>
      <c r="D122" s="233">
        <f>'CARDS 2'!$N$176</f>
        <v>0</v>
      </c>
      <c r="E122" s="234"/>
      <c r="F122" s="18"/>
      <c r="G122" s="233">
        <f>'CARDS 2'!$A$176</f>
        <v>0</v>
      </c>
      <c r="H122" s="234"/>
      <c r="I122" s="233">
        <f>'CARDS 2'!$N$176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5" t="s">
        <v>2</v>
      </c>
      <c r="B137" s="235"/>
      <c r="C137" s="22">
        <f>'CARDS 2'!$C$191</f>
        <v>0</v>
      </c>
      <c r="D137" s="20"/>
      <c r="E137" s="21" t="s">
        <v>16</v>
      </c>
      <c r="F137" s="231">
        <f>'CARDS 2'!$A$199</f>
        <v>0</v>
      </c>
      <c r="G137" s="231"/>
      <c r="H137" s="231"/>
      <c r="I137" s="231"/>
      <c r="J137" s="232"/>
    </row>
    <row r="138" ht="12.75" customHeight="1" thickBot="1" thickTop="1">
      <c r="A138" s="25">
        <v>2</v>
      </c>
    </row>
    <row r="139" spans="1:10" ht="27" customHeight="1">
      <c r="A139" s="13"/>
      <c r="B139" s="233">
        <f>'CARDS 2'!$A$199</f>
        <v>0</v>
      </c>
      <c r="C139" s="234"/>
      <c r="D139" s="233">
        <f>'CARDS 2'!$N$199</f>
        <v>0</v>
      </c>
      <c r="E139" s="234"/>
      <c r="F139" s="18"/>
      <c r="G139" s="233">
        <f>'CARDS 2'!$A$199</f>
        <v>0</v>
      </c>
      <c r="H139" s="234"/>
      <c r="I139" s="233">
        <f>'CARDS 2'!$N$199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5" t="s">
        <v>2</v>
      </c>
      <c r="B154" s="235"/>
      <c r="C154" s="22">
        <f>'CARDS 2'!$C$214</f>
        <v>0</v>
      </c>
      <c r="D154" s="20"/>
      <c r="E154" s="21" t="s">
        <v>16</v>
      </c>
      <c r="F154" s="231">
        <f>'CARDS 2'!$A$222</f>
        <v>0</v>
      </c>
      <c r="G154" s="231"/>
      <c r="H154" s="231"/>
      <c r="I154" s="231"/>
      <c r="J154" s="232"/>
    </row>
    <row r="155" ht="12.75" customHeight="1" thickBot="1" thickTop="1">
      <c r="A155" s="25">
        <v>2</v>
      </c>
    </row>
    <row r="156" spans="1:10" ht="27" customHeight="1">
      <c r="A156" s="13"/>
      <c r="B156" s="233">
        <f>'CARDS 2'!$A$222</f>
        <v>0</v>
      </c>
      <c r="C156" s="234"/>
      <c r="D156" s="233">
        <f>'CARDS 2'!$N$222</f>
        <v>0</v>
      </c>
      <c r="E156" s="234"/>
      <c r="F156" s="18"/>
      <c r="G156" s="233">
        <f>'CARDS 2'!$A$222</f>
        <v>0</v>
      </c>
      <c r="H156" s="234"/>
      <c r="I156" s="233">
        <f>'CARDS 2'!$N$222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5" t="s">
        <v>2</v>
      </c>
      <c r="B171" s="235"/>
      <c r="C171" s="22">
        <f>'CARDS 2'!$C$237</f>
        <v>0</v>
      </c>
      <c r="D171" s="20"/>
      <c r="E171" s="21" t="s">
        <v>16</v>
      </c>
      <c r="F171" s="231">
        <f>'CARDS 2'!$A$245</f>
        <v>0</v>
      </c>
      <c r="G171" s="231"/>
      <c r="H171" s="231"/>
      <c r="I171" s="231"/>
      <c r="J171" s="232"/>
    </row>
    <row r="172" ht="12.75" customHeight="1" thickBot="1" thickTop="1">
      <c r="A172" s="25">
        <v>2</v>
      </c>
    </row>
    <row r="173" spans="1:10" ht="27" customHeight="1">
      <c r="A173" s="13"/>
      <c r="B173" s="233">
        <f>'CARDS 2'!$A$245</f>
        <v>0</v>
      </c>
      <c r="C173" s="234"/>
      <c r="D173" s="233">
        <f>'CARDS 2'!$N$245</f>
        <v>0</v>
      </c>
      <c r="E173" s="234"/>
      <c r="F173" s="18"/>
      <c r="G173" s="233">
        <f>'CARDS 2'!$A$245</f>
        <v>0</v>
      </c>
      <c r="H173" s="234"/>
      <c r="I173" s="233">
        <f>'CARDS 2'!$N$245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5" t="s">
        <v>2</v>
      </c>
      <c r="B188" s="235"/>
      <c r="C188" s="22">
        <f>'CARDS 2'!$C$260</f>
        <v>0</v>
      </c>
      <c r="D188" s="20"/>
      <c r="E188" s="21" t="s">
        <v>16</v>
      </c>
      <c r="F188" s="231">
        <f>'CARDS 2'!$A$268</f>
        <v>0</v>
      </c>
      <c r="G188" s="231"/>
      <c r="H188" s="231"/>
      <c r="I188" s="231"/>
      <c r="J188" s="232"/>
    </row>
    <row r="189" ht="12.75" customHeight="1" thickBot="1" thickTop="1">
      <c r="A189" s="25">
        <v>2</v>
      </c>
    </row>
    <row r="190" spans="1:10" ht="27" customHeight="1">
      <c r="A190" s="13"/>
      <c r="B190" s="233">
        <f>'CARDS 2'!$A$268</f>
        <v>0</v>
      </c>
      <c r="C190" s="234"/>
      <c r="D190" s="233">
        <f>'CARDS 2'!$N$268</f>
        <v>0</v>
      </c>
      <c r="E190" s="234"/>
      <c r="F190" s="18"/>
      <c r="G190" s="233">
        <f>'CARDS 2'!$A$268</f>
        <v>0</v>
      </c>
      <c r="H190" s="234"/>
      <c r="I190" s="233">
        <f>'CARDS 2'!$N$268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5" t="s">
        <v>2</v>
      </c>
      <c r="B205" s="235"/>
      <c r="C205" s="22">
        <f>'CARDS 2'!$C$283</f>
        <v>0</v>
      </c>
      <c r="D205" s="20"/>
      <c r="E205" s="21" t="s">
        <v>16</v>
      </c>
      <c r="F205" s="231">
        <f>'CARDS 2'!$A$291</f>
        <v>0</v>
      </c>
      <c r="G205" s="231"/>
      <c r="H205" s="231"/>
      <c r="I205" s="231"/>
      <c r="J205" s="232"/>
    </row>
    <row r="206" ht="12.75" customHeight="1" thickBot="1" thickTop="1">
      <c r="A206" s="25">
        <v>2</v>
      </c>
    </row>
    <row r="207" spans="1:10" ht="27" customHeight="1">
      <c r="A207" s="13"/>
      <c r="B207" s="233">
        <f>'CARDS 2'!$A$291</f>
        <v>0</v>
      </c>
      <c r="C207" s="234"/>
      <c r="D207" s="233">
        <f>'CARDS 2'!$N$291</f>
        <v>0</v>
      </c>
      <c r="E207" s="234"/>
      <c r="F207" s="18"/>
      <c r="G207" s="233">
        <f>'CARDS 2'!$A$291</f>
        <v>0</v>
      </c>
      <c r="H207" s="234"/>
      <c r="I207" s="233">
        <f>'CARDS 2'!$N$291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5" t="s">
        <v>2</v>
      </c>
      <c r="B222" s="235"/>
      <c r="C222" s="22">
        <f>'CARDS 2'!$C$306</f>
        <v>0</v>
      </c>
      <c r="D222" s="20"/>
      <c r="E222" s="21" t="s">
        <v>16</v>
      </c>
      <c r="F222" s="231">
        <f>'CARDS 2'!$A$314</f>
        <v>0</v>
      </c>
      <c r="G222" s="231"/>
      <c r="H222" s="231"/>
      <c r="I222" s="231"/>
      <c r="J222" s="232"/>
    </row>
    <row r="223" ht="12.75" customHeight="1" thickBot="1" thickTop="1">
      <c r="A223" s="25">
        <v>2</v>
      </c>
    </row>
    <row r="224" spans="1:10" ht="27" customHeight="1">
      <c r="A224" s="13"/>
      <c r="B224" s="233">
        <f>'CARDS 2'!$A$314</f>
        <v>0</v>
      </c>
      <c r="C224" s="234"/>
      <c r="D224" s="233">
        <f>'CARDS 2'!$N$314</f>
        <v>0</v>
      </c>
      <c r="E224" s="234"/>
      <c r="F224" s="18"/>
      <c r="G224" s="233">
        <f>'CARDS 2'!$A$314</f>
        <v>0</v>
      </c>
      <c r="H224" s="234"/>
      <c r="I224" s="233">
        <f>'CARDS 2'!$N$314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5" t="s">
        <v>2</v>
      </c>
      <c r="B239" s="235"/>
      <c r="C239" s="22">
        <f>'CARDS 2'!$C$329</f>
        <v>0</v>
      </c>
      <c r="D239" s="20"/>
      <c r="E239" s="21" t="s">
        <v>16</v>
      </c>
      <c r="F239" s="231">
        <f>'CARDS 2'!$A$337</f>
        <v>0</v>
      </c>
      <c r="G239" s="231"/>
      <c r="H239" s="231"/>
      <c r="I239" s="231"/>
      <c r="J239" s="232"/>
    </row>
    <row r="240" ht="12.75" customHeight="1" thickBot="1" thickTop="1">
      <c r="A240" s="25">
        <v>2</v>
      </c>
    </row>
    <row r="241" spans="1:10" ht="27" customHeight="1">
      <c r="A241" s="13"/>
      <c r="B241" s="233">
        <f>'CARDS 2'!$A$337</f>
        <v>0</v>
      </c>
      <c r="C241" s="234"/>
      <c r="D241" s="233">
        <f>'CARDS 2'!$N$337</f>
        <v>0</v>
      </c>
      <c r="E241" s="234"/>
      <c r="F241" s="18"/>
      <c r="G241" s="233">
        <f>'CARDS 2'!$A$337</f>
        <v>0</v>
      </c>
      <c r="H241" s="234"/>
      <c r="I241" s="233">
        <f>'CARDS 2'!$N$337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5" t="s">
        <v>2</v>
      </c>
      <c r="B256" s="235"/>
      <c r="C256" s="22">
        <f>'CARDS 2'!$C$352</f>
        <v>0</v>
      </c>
      <c r="D256" s="20"/>
      <c r="E256" s="21" t="s">
        <v>16</v>
      </c>
      <c r="F256" s="231">
        <f>'CARDS 2'!$A$360</f>
        <v>0</v>
      </c>
      <c r="G256" s="231"/>
      <c r="H256" s="231"/>
      <c r="I256" s="231"/>
      <c r="J256" s="232"/>
    </row>
    <row r="257" ht="12.75" customHeight="1" thickBot="1" thickTop="1">
      <c r="A257" s="25">
        <v>2</v>
      </c>
    </row>
    <row r="258" spans="1:10" ht="27" customHeight="1">
      <c r="A258" s="13"/>
      <c r="B258" s="233">
        <f>'CARDS 2'!$A$360</f>
        <v>0</v>
      </c>
      <c r="C258" s="234"/>
      <c r="D258" s="233">
        <f>'CARDS 2'!$N$360</f>
        <v>0</v>
      </c>
      <c r="E258" s="234"/>
      <c r="F258" s="18"/>
      <c r="G258" s="233">
        <f>'CARDS 2'!$A$360</f>
        <v>0</v>
      </c>
      <c r="H258" s="234"/>
      <c r="I258" s="233">
        <f>'CARDS 2'!$N$360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5" t="s">
        <v>2</v>
      </c>
      <c r="B273" s="235"/>
      <c r="C273" s="22">
        <f>'CARDS 2'!$C$375</f>
        <v>0</v>
      </c>
      <c r="D273" s="20"/>
      <c r="E273" s="21" t="s">
        <v>16</v>
      </c>
      <c r="F273" s="231">
        <f>'CARDS 2'!$A$383</f>
        <v>0</v>
      </c>
      <c r="G273" s="231"/>
      <c r="H273" s="231"/>
      <c r="I273" s="231"/>
      <c r="J273" s="232"/>
    </row>
    <row r="274" ht="12.75" customHeight="1" thickBot="1" thickTop="1">
      <c r="A274" s="25">
        <v>2</v>
      </c>
    </row>
    <row r="275" spans="1:10" ht="27" customHeight="1">
      <c r="A275" s="13"/>
      <c r="B275" s="233">
        <f>'CARDS 2'!$A$383</f>
        <v>0</v>
      </c>
      <c r="C275" s="234"/>
      <c r="D275" s="233">
        <f>'CARDS 2'!$N$383</f>
        <v>0</v>
      </c>
      <c r="E275" s="234"/>
      <c r="F275" s="18"/>
      <c r="G275" s="233">
        <f>'CARDS 2'!$A$383</f>
        <v>0</v>
      </c>
      <c r="H275" s="234"/>
      <c r="I275" s="233">
        <f>'CARDS 2'!$N$383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5" t="s">
        <v>2</v>
      </c>
      <c r="B290" s="235"/>
      <c r="C290" s="22">
        <f>'CARDS 2'!$C$398</f>
        <v>0</v>
      </c>
      <c r="D290" s="20"/>
      <c r="E290" s="21" t="s">
        <v>16</v>
      </c>
      <c r="F290" s="231">
        <f>'CARDS 2'!$A$406</f>
        <v>0</v>
      </c>
      <c r="G290" s="231"/>
      <c r="H290" s="231"/>
      <c r="I290" s="231"/>
      <c r="J290" s="232"/>
    </row>
    <row r="291" ht="12.75" customHeight="1" thickBot="1" thickTop="1">
      <c r="A291" s="25">
        <v>2</v>
      </c>
    </row>
    <row r="292" spans="1:10" ht="27" customHeight="1">
      <c r="A292" s="13"/>
      <c r="B292" s="233">
        <f>'CARDS 2'!$A$406</f>
        <v>0</v>
      </c>
      <c r="C292" s="234"/>
      <c r="D292" s="233">
        <f>'CARDS 2'!$N$406</f>
        <v>0</v>
      </c>
      <c r="E292" s="234"/>
      <c r="F292" s="18"/>
      <c r="G292" s="233">
        <f>'CARDS 2'!$A$406</f>
        <v>0</v>
      </c>
      <c r="H292" s="234"/>
      <c r="I292" s="233">
        <f>'CARDS 2'!$N$406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5" t="s">
        <v>2</v>
      </c>
      <c r="B307" s="235"/>
      <c r="C307" s="22">
        <f>'CARDS 2'!$C$421</f>
        <v>0</v>
      </c>
      <c r="D307" s="20"/>
      <c r="E307" s="21" t="s">
        <v>16</v>
      </c>
      <c r="F307" s="231">
        <f>'CARDS 2'!$A$429</f>
        <v>0</v>
      </c>
      <c r="G307" s="231"/>
      <c r="H307" s="231"/>
      <c r="I307" s="231"/>
      <c r="J307" s="232"/>
    </row>
    <row r="308" ht="12.75" customHeight="1" thickBot="1" thickTop="1">
      <c r="A308" s="25">
        <v>2</v>
      </c>
    </row>
    <row r="309" spans="1:10" ht="27" customHeight="1">
      <c r="A309" s="13"/>
      <c r="B309" s="233">
        <f>'CARDS 2'!$A$429</f>
        <v>0</v>
      </c>
      <c r="C309" s="234"/>
      <c r="D309" s="233">
        <f>'CARDS 2'!$N$429</f>
        <v>0</v>
      </c>
      <c r="E309" s="234"/>
      <c r="F309" s="18"/>
      <c r="G309" s="233">
        <f>'CARDS 2'!$A$429</f>
        <v>0</v>
      </c>
      <c r="H309" s="234"/>
      <c r="I309" s="233">
        <f>'CARDS 2'!$N$429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5" t="s">
        <v>2</v>
      </c>
      <c r="B324" s="235"/>
      <c r="C324" s="22">
        <f>'CARDS 2'!$C$444</f>
        <v>0</v>
      </c>
      <c r="D324" s="20"/>
      <c r="E324" s="21" t="s">
        <v>16</v>
      </c>
      <c r="F324" s="231">
        <f>'CARDS 2'!$A$452</f>
        <v>0</v>
      </c>
      <c r="G324" s="231"/>
      <c r="H324" s="231"/>
      <c r="I324" s="231"/>
      <c r="J324" s="232"/>
    </row>
    <row r="325" ht="12.75" customHeight="1" thickBot="1" thickTop="1">
      <c r="A325" s="25">
        <v>2</v>
      </c>
    </row>
    <row r="326" spans="1:10" ht="27" customHeight="1">
      <c r="A326" s="13"/>
      <c r="B326" s="233">
        <f>'CARDS 2'!$A$452</f>
        <v>0</v>
      </c>
      <c r="C326" s="234"/>
      <c r="D326" s="233">
        <f>'CARDS 2'!$N$452</f>
        <v>0</v>
      </c>
      <c r="E326" s="234"/>
      <c r="F326" s="18"/>
      <c r="G326" s="233">
        <f>'CARDS 2'!$A$452</f>
        <v>0</v>
      </c>
      <c r="H326" s="234"/>
      <c r="I326" s="233">
        <f>'CARDS 2'!$N$452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5" t="s">
        <v>2</v>
      </c>
      <c r="B341" s="235"/>
      <c r="C341" s="22">
        <f>'CARDS 2'!$C$467</f>
        <v>0</v>
      </c>
      <c r="D341" s="20"/>
      <c r="E341" s="21" t="s">
        <v>16</v>
      </c>
      <c r="F341" s="231">
        <f>'CARDS 2'!$A$475</f>
        <v>0</v>
      </c>
      <c r="G341" s="231"/>
      <c r="H341" s="231"/>
      <c r="I341" s="231"/>
      <c r="J341" s="232"/>
    </row>
    <row r="342" ht="12.75" customHeight="1" thickBot="1" thickTop="1">
      <c r="A342" s="25">
        <v>2</v>
      </c>
    </row>
    <row r="343" spans="1:10" ht="27" customHeight="1">
      <c r="A343" s="13"/>
      <c r="B343" s="233">
        <f>'CARDS 2'!$A$475</f>
        <v>0</v>
      </c>
      <c r="C343" s="234"/>
      <c r="D343" s="233">
        <f>'CARDS 2'!$N$475</f>
        <v>0</v>
      </c>
      <c r="E343" s="234"/>
      <c r="F343" s="18"/>
      <c r="G343" s="233">
        <f>'CARDS 2'!$A$475</f>
        <v>0</v>
      </c>
      <c r="H343" s="234"/>
      <c r="I343" s="233">
        <f>'CARDS 2'!$N$475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5" t="s">
        <v>2</v>
      </c>
      <c r="B358" s="235"/>
      <c r="C358" s="22">
        <f>'CARDS 2'!$C$490</f>
        <v>0</v>
      </c>
      <c r="D358" s="20"/>
      <c r="E358" s="21" t="s">
        <v>16</v>
      </c>
      <c r="F358" s="231">
        <f>'CARDS 2'!$A$498</f>
        <v>0</v>
      </c>
      <c r="G358" s="231"/>
      <c r="H358" s="231"/>
      <c r="I358" s="231"/>
      <c r="J358" s="232"/>
    </row>
    <row r="359" ht="12.75" customHeight="1" thickBot="1" thickTop="1">
      <c r="A359" s="25">
        <v>2</v>
      </c>
    </row>
    <row r="360" spans="1:10" ht="27" customHeight="1">
      <c r="A360" s="13"/>
      <c r="B360" s="233">
        <f>'CARDS 2'!$A$498</f>
        <v>0</v>
      </c>
      <c r="C360" s="234"/>
      <c r="D360" s="233">
        <f>'CARDS 2'!$N$498</f>
        <v>0</v>
      </c>
      <c r="E360" s="234"/>
      <c r="F360" s="18"/>
      <c r="G360" s="233">
        <f>'CARDS 2'!$A$498</f>
        <v>0</v>
      </c>
      <c r="H360" s="234"/>
      <c r="I360" s="233">
        <f>'CARDS 2'!$N$498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5" t="s">
        <v>2</v>
      </c>
      <c r="B375" s="235"/>
      <c r="C375" s="22">
        <f>'CARDS 2'!$C$513</f>
        <v>0</v>
      </c>
      <c r="D375" s="20"/>
      <c r="E375" s="21" t="s">
        <v>16</v>
      </c>
      <c r="F375" s="231">
        <f>'CARDS 2'!$A$521</f>
        <v>0</v>
      </c>
      <c r="G375" s="231"/>
      <c r="H375" s="231"/>
      <c r="I375" s="231"/>
      <c r="J375" s="232"/>
    </row>
    <row r="376" ht="12.75" customHeight="1" thickBot="1" thickTop="1">
      <c r="A376" s="25">
        <v>2</v>
      </c>
    </row>
    <row r="377" spans="1:10" ht="27" customHeight="1">
      <c r="A377" s="13"/>
      <c r="B377" s="233">
        <f>'CARDS 2'!$A$521</f>
        <v>0</v>
      </c>
      <c r="C377" s="234"/>
      <c r="D377" s="233">
        <f>'CARDS 2'!$N$521</f>
        <v>0</v>
      </c>
      <c r="E377" s="234"/>
      <c r="F377" s="18"/>
      <c r="G377" s="233">
        <f>'CARDS 2'!$A$521</f>
        <v>0</v>
      </c>
      <c r="H377" s="234"/>
      <c r="I377" s="233">
        <f>'CARDS 2'!$N$521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5" t="s">
        <v>2</v>
      </c>
      <c r="B392" s="235"/>
      <c r="C392" s="22">
        <f>'CARDS 2'!$C$536</f>
        <v>0</v>
      </c>
      <c r="D392" s="20"/>
      <c r="E392" s="21" t="s">
        <v>16</v>
      </c>
      <c r="F392" s="231">
        <f>'CARDS 2'!$A$544</f>
        <v>0</v>
      </c>
      <c r="G392" s="231"/>
      <c r="H392" s="231"/>
      <c r="I392" s="231"/>
      <c r="J392" s="232"/>
    </row>
    <row r="393" ht="12.75" customHeight="1" thickBot="1" thickTop="1">
      <c r="A393" s="25">
        <v>2</v>
      </c>
    </row>
    <row r="394" spans="1:10" ht="27" customHeight="1">
      <c r="A394" s="13"/>
      <c r="B394" s="233">
        <f>'CARDS 2'!$A$544</f>
        <v>0</v>
      </c>
      <c r="C394" s="234"/>
      <c r="D394" s="233">
        <f>'CARDS 2'!$N$544</f>
        <v>0</v>
      </c>
      <c r="E394" s="234"/>
      <c r="F394" s="18"/>
      <c r="G394" s="233">
        <f>'CARDS 2'!$A$544</f>
        <v>0</v>
      </c>
      <c r="H394" s="234"/>
      <c r="I394" s="233">
        <f>'CARDS 2'!$N$544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5" t="s">
        <v>2</v>
      </c>
      <c r="B409" s="235"/>
      <c r="C409" s="22">
        <f>'CARDS 2'!$C$559</f>
        <v>0</v>
      </c>
      <c r="D409" s="20"/>
      <c r="E409" s="21" t="s">
        <v>16</v>
      </c>
      <c r="F409" s="231">
        <f>'CARDS 2'!$A$567</f>
        <v>0</v>
      </c>
      <c r="G409" s="231"/>
      <c r="H409" s="231"/>
      <c r="I409" s="231"/>
      <c r="J409" s="232"/>
    </row>
    <row r="410" ht="12.75" customHeight="1" thickBot="1" thickTop="1">
      <c r="A410" s="25">
        <v>2</v>
      </c>
    </row>
    <row r="411" spans="1:10" ht="27" customHeight="1">
      <c r="A411" s="13"/>
      <c r="B411" s="233">
        <f>'CARDS 2'!$A$567</f>
        <v>0</v>
      </c>
      <c r="C411" s="234"/>
      <c r="D411" s="233">
        <f>'CARDS 2'!$N$567</f>
        <v>0</v>
      </c>
      <c r="E411" s="234"/>
      <c r="F411" s="18"/>
      <c r="G411" s="233">
        <f>'CARDS 2'!$A$567</f>
        <v>0</v>
      </c>
      <c r="H411" s="234"/>
      <c r="I411" s="233">
        <f>'CARDS 2'!$N$567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5" t="s">
        <v>2</v>
      </c>
      <c r="B426" s="235"/>
      <c r="C426" s="22">
        <f>'CARDS 2'!$C$582</f>
        <v>0</v>
      </c>
      <c r="D426" s="20"/>
      <c r="E426" s="21" t="s">
        <v>16</v>
      </c>
      <c r="F426" s="231">
        <f>'CARDS 2'!$A$590</f>
        <v>0</v>
      </c>
      <c r="G426" s="231"/>
      <c r="H426" s="231"/>
      <c r="I426" s="231"/>
      <c r="J426" s="232"/>
    </row>
    <row r="427" ht="12.75" customHeight="1" thickBot="1" thickTop="1">
      <c r="A427" s="25">
        <v>2</v>
      </c>
    </row>
    <row r="428" spans="1:10" ht="27" customHeight="1">
      <c r="A428" s="13"/>
      <c r="B428" s="233">
        <f>'CARDS 2'!$A$590</f>
        <v>0</v>
      </c>
      <c r="C428" s="234"/>
      <c r="D428" s="233">
        <f>'CARDS 2'!$N$590</f>
        <v>0</v>
      </c>
      <c r="E428" s="234"/>
      <c r="F428" s="18"/>
      <c r="G428" s="233">
        <f>'CARDS 2'!$A$590</f>
        <v>0</v>
      </c>
      <c r="H428" s="234"/>
      <c r="I428" s="233">
        <f>'CARDS 2'!$N$590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5" t="s">
        <v>2</v>
      </c>
      <c r="B443" s="235"/>
      <c r="C443" s="22">
        <f>'CARDS 2'!$C$605</f>
        <v>0</v>
      </c>
      <c r="D443" s="20"/>
      <c r="E443" s="21" t="s">
        <v>16</v>
      </c>
      <c r="F443" s="231">
        <f>'CARDS 2'!$A$613</f>
        <v>0</v>
      </c>
      <c r="G443" s="231"/>
      <c r="H443" s="231"/>
      <c r="I443" s="231"/>
      <c r="J443" s="232"/>
    </row>
    <row r="444" ht="12.75" customHeight="1" thickBot="1" thickTop="1">
      <c r="A444" s="25">
        <v>2</v>
      </c>
    </row>
    <row r="445" spans="1:10" ht="27" customHeight="1">
      <c r="A445" s="13"/>
      <c r="B445" s="233">
        <f>'CARDS 2'!$A$613</f>
        <v>0</v>
      </c>
      <c r="C445" s="234"/>
      <c r="D445" s="233">
        <f>'CARDS 2'!$N$613</f>
        <v>0</v>
      </c>
      <c r="E445" s="234"/>
      <c r="F445" s="18"/>
      <c r="G445" s="233">
        <f>'CARDS 2'!$A$613</f>
        <v>0</v>
      </c>
      <c r="H445" s="234"/>
      <c r="I445" s="233">
        <f>'CARDS 2'!$N$613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5" t="s">
        <v>2</v>
      </c>
      <c r="B460" s="235"/>
      <c r="C460" s="22">
        <f>'CARDS 2'!$C$628</f>
        <v>0</v>
      </c>
      <c r="D460" s="20"/>
      <c r="E460" s="21" t="s">
        <v>16</v>
      </c>
      <c r="F460" s="231">
        <f>'CARDS 2'!$A$636</f>
        <v>0</v>
      </c>
      <c r="G460" s="231"/>
      <c r="H460" s="231"/>
      <c r="I460" s="231"/>
      <c r="J460" s="232"/>
    </row>
    <row r="461" ht="12.75" customHeight="1" thickBot="1" thickTop="1">
      <c r="A461" s="25">
        <v>2</v>
      </c>
    </row>
    <row r="462" spans="1:10" ht="27" customHeight="1">
      <c r="A462" s="13"/>
      <c r="B462" s="233">
        <f>'CARDS 2'!$A$636</f>
        <v>0</v>
      </c>
      <c r="C462" s="234"/>
      <c r="D462" s="233">
        <f>'CARDS 2'!$N$636</f>
        <v>0</v>
      </c>
      <c r="E462" s="234"/>
      <c r="F462" s="18"/>
      <c r="G462" s="233">
        <f>'CARDS 2'!$A$636</f>
        <v>0</v>
      </c>
      <c r="H462" s="234"/>
      <c r="I462" s="233">
        <f>'CARDS 2'!$N$636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5" t="s">
        <v>2</v>
      </c>
      <c r="B477" s="235"/>
      <c r="C477" s="22"/>
      <c r="D477" s="20"/>
      <c r="E477" s="21" t="s">
        <v>16</v>
      </c>
      <c r="F477" s="231"/>
      <c r="G477" s="231"/>
      <c r="H477" s="231"/>
      <c r="I477" s="231"/>
      <c r="J477" s="232"/>
    </row>
    <row r="478" ht="12.75" customHeight="1" thickBot="1" thickTop="1">
      <c r="A478" s="25">
        <v>2</v>
      </c>
    </row>
    <row r="479" spans="1:10" ht="27"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279"/>
  <sheetViews>
    <sheetView zoomScalePageLayoutView="0" workbookViewId="0" topLeftCell="A1">
      <pane ySplit="5" topLeftCell="A6" activePane="bottomLeft" state="frozen"/>
      <selection pane="topLeft" activeCell="A1" sqref="A1"/>
      <selection pane="bottomLeft" activeCell="E38" sqref="E38"/>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18" hidden="1" customWidth="1"/>
    <col min="13" max="16384" width="8.8515625" style="61" customWidth="1"/>
  </cols>
  <sheetData>
    <row r="1" spans="1:46" ht="12">
      <c r="A1" s="96"/>
      <c r="B1" s="96"/>
      <c r="C1" s="96"/>
      <c r="D1" s="96"/>
      <c r="E1" s="96"/>
      <c r="F1" s="96"/>
      <c r="G1" s="97"/>
      <c r="H1" s="97"/>
      <c r="I1" s="116"/>
      <c r="J1" s="116"/>
      <c r="K1" s="116"/>
      <c r="L1" s="11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row>
    <row r="2" spans="1:46" ht="12">
      <c r="A2" s="96"/>
      <c r="B2" s="96"/>
      <c r="C2" s="96"/>
      <c r="D2" s="96"/>
      <c r="E2" s="96"/>
      <c r="F2" s="96"/>
      <c r="G2" s="97"/>
      <c r="H2" s="97"/>
      <c r="I2" s="116"/>
      <c r="J2" s="116"/>
      <c r="K2" s="116"/>
      <c r="L2" s="11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row>
    <row r="3" spans="1:46" ht="34.5" customHeight="1">
      <c r="A3" s="85" t="s">
        <v>22</v>
      </c>
      <c r="B3" s="86">
        <f>COUNTA(E7:E38)</f>
        <v>31</v>
      </c>
      <c r="C3" s="96">
        <f>(B3-16)*2</f>
        <v>30</v>
      </c>
      <c r="D3" s="114"/>
      <c r="E3" s="96"/>
      <c r="F3" s="96"/>
      <c r="G3" s="143" t="s">
        <v>33</v>
      </c>
      <c r="H3" s="143"/>
      <c r="I3" s="143"/>
      <c r="J3" s="143"/>
      <c r="K3" s="143"/>
      <c r="L3" s="143"/>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row>
    <row r="4" spans="1:46" ht="13.5" customHeight="1">
      <c r="A4" s="142" t="s">
        <v>23</v>
      </c>
      <c r="B4" s="146" t="s">
        <v>42</v>
      </c>
      <c r="C4" s="146"/>
      <c r="D4" s="146"/>
      <c r="E4" s="146"/>
      <c r="F4" s="98"/>
      <c r="G4" s="142" t="s">
        <v>24</v>
      </c>
      <c r="H4" s="142" t="s">
        <v>25</v>
      </c>
      <c r="I4" s="145" t="s">
        <v>43</v>
      </c>
      <c r="J4" s="145" t="s">
        <v>44</v>
      </c>
      <c r="K4" s="145" t="s">
        <v>45</v>
      </c>
      <c r="L4" s="144" t="s">
        <v>46</v>
      </c>
      <c r="M4" s="96"/>
      <c r="N4" s="96"/>
      <c r="O4" s="96"/>
      <c r="P4" s="96"/>
      <c r="Q4" s="96"/>
      <c r="R4" s="96"/>
      <c r="S4" s="107"/>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row>
    <row r="5" spans="1:46" ht="12" customHeight="1">
      <c r="A5" s="142"/>
      <c r="B5" s="115" t="s">
        <v>43</v>
      </c>
      <c r="C5" s="115" t="s">
        <v>44</v>
      </c>
      <c r="D5" s="115" t="s">
        <v>45</v>
      </c>
      <c r="E5" s="115" t="s">
        <v>46</v>
      </c>
      <c r="F5" s="98"/>
      <c r="G5" s="142"/>
      <c r="H5" s="142"/>
      <c r="I5" s="145"/>
      <c r="J5" s="145"/>
      <c r="K5" s="145"/>
      <c r="L5" s="144"/>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row>
    <row r="6" spans="1:46" ht="11.25" customHeight="1" hidden="1">
      <c r="A6" s="81">
        <v>0</v>
      </c>
      <c r="B6" s="81"/>
      <c r="C6" s="81"/>
      <c r="D6" s="81"/>
      <c r="E6" s="82" t="s">
        <v>26</v>
      </c>
      <c r="F6" s="98"/>
      <c r="G6" s="83"/>
      <c r="H6" s="84"/>
      <c r="I6" s="119"/>
      <c r="J6" s="119"/>
      <c r="K6" s="119"/>
      <c r="L6" s="82"/>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ht="12.75">
      <c r="A7" s="106">
        <v>1</v>
      </c>
      <c r="B7" s="108" t="s">
        <v>53</v>
      </c>
      <c r="C7" s="108"/>
      <c r="D7" s="108"/>
      <c r="E7" s="108" t="s">
        <v>54</v>
      </c>
      <c r="F7" s="98"/>
      <c r="G7" s="99">
        <v>1</v>
      </c>
      <c r="H7" s="99">
        <f>IF(G7&lt;=$C$3,Draw!A3,HLOOKUP($B$3,Draw!$E$2:$BQ$158,Entries!G7+1,FALSE))</f>
        <v>5</v>
      </c>
      <c r="I7" s="117" t="str">
        <f>VLOOKUP($H7,$A$6:$E38,2,FALSE)</f>
        <v>J.Sams</v>
      </c>
      <c r="J7" s="117">
        <f>VLOOKUP($H7,$A$6:$E38,3,FALSE)</f>
        <v>0</v>
      </c>
      <c r="K7" s="117">
        <f>VLOOKUP($H7,$A$6:$E38,4,FALSE)</f>
        <v>0</v>
      </c>
      <c r="L7" s="117" t="str">
        <f>VLOOKUP($H7,$A$6:$E38,5,FALSE)</f>
        <v>A.Earl</v>
      </c>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row>
    <row r="8" spans="1:46" ht="12.75">
      <c r="A8" s="106">
        <v>2</v>
      </c>
      <c r="B8" s="108" t="s">
        <v>55</v>
      </c>
      <c r="C8" s="108"/>
      <c r="D8" s="108"/>
      <c r="E8" s="108" t="s">
        <v>56</v>
      </c>
      <c r="F8" s="98"/>
      <c r="G8" s="99">
        <v>2</v>
      </c>
      <c r="H8" s="99">
        <f>IF(G8&lt;=$C$3,Draw!A4,HLOOKUP($B$3,Draw!$E$2:$BQ$158,Entries!G8+1,FALSE))</f>
        <v>23</v>
      </c>
      <c r="I8" s="117" t="str">
        <f>VLOOKUP($H8,$A$6:$E38,2,FALSE)</f>
        <v>C.Nickalls</v>
      </c>
      <c r="J8" s="117">
        <f>VLOOKUP($H8,$A$6:$E38,3,FALSE)</f>
        <v>0</v>
      </c>
      <c r="K8" s="117">
        <f>VLOOKUP($H8,$A$6:$E38,4,FALSE)</f>
        <v>0</v>
      </c>
      <c r="L8" s="117" t="str">
        <f>VLOOKUP($H8,$A$6:$E38,5,FALSE)</f>
        <v>M.Brown</v>
      </c>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row>
    <row r="9" spans="1:46" ht="12.75">
      <c r="A9" s="106">
        <v>3</v>
      </c>
      <c r="B9" s="108" t="s">
        <v>57</v>
      </c>
      <c r="C9" s="108"/>
      <c r="D9" s="108"/>
      <c r="E9" s="108" t="s">
        <v>58</v>
      </c>
      <c r="F9" s="98"/>
      <c r="G9" s="99">
        <v>3</v>
      </c>
      <c r="H9" s="99">
        <f>IF(G9&lt;=$C$3,Draw!A5,HLOOKUP($B$3,Draw!$E$2:$BQ$158,Entries!G9+1,FALSE))</f>
        <v>1</v>
      </c>
      <c r="I9" s="117" t="str">
        <f>VLOOKUP($H9,$A$6:$E38,2,FALSE)</f>
        <v>S.Gardiner</v>
      </c>
      <c r="J9" s="117">
        <f>VLOOKUP($H9,$A$6:$E38,3,FALSE)</f>
        <v>0</v>
      </c>
      <c r="K9" s="117">
        <f>VLOOKUP($H9,$A$6:$E38,4,FALSE)</f>
        <v>0</v>
      </c>
      <c r="L9" s="117" t="str">
        <f>VLOOKUP($H9,$A$6:$E38,5,FALSE)</f>
        <v>K.Roberts</v>
      </c>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row>
    <row r="10" spans="1:46" ht="12.75" customHeight="1">
      <c r="A10" s="106">
        <v>4</v>
      </c>
      <c r="B10" s="108" t="s">
        <v>59</v>
      </c>
      <c r="C10" s="108"/>
      <c r="D10" s="108"/>
      <c r="E10" s="108" t="s">
        <v>60</v>
      </c>
      <c r="F10" s="98"/>
      <c r="G10" s="99">
        <v>4</v>
      </c>
      <c r="H10" s="99">
        <f>IF(G10&lt;=$C$3,Draw!A6,HLOOKUP($B$3,Draw!$E$2:$BQ$158,Entries!G10+1,FALSE))</f>
        <v>22</v>
      </c>
      <c r="I10" s="117" t="str">
        <f>VLOOKUP($H10,$A$6:$E38,2,FALSE)</f>
        <v>B.Unsted</v>
      </c>
      <c r="J10" s="117">
        <f>VLOOKUP($H10,$A$6:$E38,3,FALSE)</f>
        <v>0</v>
      </c>
      <c r="K10" s="117">
        <f>VLOOKUP($H10,$A$6:$E38,4,FALSE)</f>
        <v>0</v>
      </c>
      <c r="L10" s="117" t="str">
        <f>VLOOKUP($H10,$A$6:$E38,5,FALSE)</f>
        <v>F.Leslie</v>
      </c>
      <c r="M10" s="96"/>
      <c r="N10" s="139" t="s">
        <v>36</v>
      </c>
      <c r="O10" s="139"/>
      <c r="P10" s="139"/>
      <c r="Q10" s="139"/>
      <c r="R10" s="139"/>
      <c r="S10" s="139"/>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6" ht="12.75" customHeight="1">
      <c r="A11" s="106">
        <v>5</v>
      </c>
      <c r="B11" s="108" t="s">
        <v>61</v>
      </c>
      <c r="C11" s="108"/>
      <c r="D11" s="108"/>
      <c r="E11" s="108" t="s">
        <v>62</v>
      </c>
      <c r="F11" s="98"/>
      <c r="G11" s="99">
        <v>5</v>
      </c>
      <c r="H11" s="99">
        <f>IF(G11&lt;=$C$3,Draw!A7,HLOOKUP($B$3,Draw!$E$2:$BQ$158,Entries!G11+1,FALSE))</f>
        <v>10</v>
      </c>
      <c r="I11" s="117" t="str">
        <f>VLOOKUP($H11,$A$6:$E39,2,FALSE)</f>
        <v>T.Atcheson</v>
      </c>
      <c r="J11" s="117">
        <f>VLOOKUP($H11,$A$6:$E39,3,FALSE)</f>
        <v>0</v>
      </c>
      <c r="K11" s="117">
        <f>VLOOKUP($H11,$A$6:$E39,4,FALSE)</f>
        <v>0</v>
      </c>
      <c r="L11" s="117" t="str">
        <f>VLOOKUP($H11,$A$6:$E39,5,FALSE)</f>
        <v>D.Wayland</v>
      </c>
      <c r="M11" s="96"/>
      <c r="N11" s="139"/>
      <c r="O11" s="139"/>
      <c r="P11" s="139"/>
      <c r="Q11" s="139"/>
      <c r="R11" s="139"/>
      <c r="S11" s="139"/>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row>
    <row r="12" spans="1:46" ht="12.75" customHeight="1">
      <c r="A12" s="106">
        <v>6</v>
      </c>
      <c r="B12" s="108" t="s">
        <v>63</v>
      </c>
      <c r="C12" s="108"/>
      <c r="D12" s="108"/>
      <c r="E12" s="108" t="s">
        <v>64</v>
      </c>
      <c r="F12" s="98"/>
      <c r="G12" s="99">
        <v>6</v>
      </c>
      <c r="H12" s="99">
        <f>IF(G12&lt;=$C$3,Draw!A8,HLOOKUP($B$3,Draw!$E$2:$BQ$158,Entries!G12+1,FALSE))</f>
        <v>12</v>
      </c>
      <c r="I12" s="117" t="str">
        <f>VLOOKUP($H12,$A$6:$E40,2,FALSE)</f>
        <v>R.Smith</v>
      </c>
      <c r="J12" s="117">
        <f>VLOOKUP($H12,$A$6:$E40,3,FALSE)</f>
        <v>0</v>
      </c>
      <c r="K12" s="117">
        <f>VLOOKUP($H12,$A$6:$E40,4,FALSE)</f>
        <v>0</v>
      </c>
      <c r="L12" s="117" t="str">
        <f>VLOOKUP($H12,$A$6:$E40,5,FALSE)</f>
        <v>G.Croft</v>
      </c>
      <c r="M12" s="96"/>
      <c r="N12" s="139"/>
      <c r="O12" s="139"/>
      <c r="P12" s="139"/>
      <c r="Q12" s="139"/>
      <c r="R12" s="139"/>
      <c r="S12" s="139"/>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6" ht="12.75" customHeight="1">
      <c r="A13" s="106">
        <v>7</v>
      </c>
      <c r="B13" s="108" t="s">
        <v>65</v>
      </c>
      <c r="C13" s="108"/>
      <c r="D13" s="108"/>
      <c r="E13" s="108" t="s">
        <v>66</v>
      </c>
      <c r="F13" s="98"/>
      <c r="G13" s="99">
        <v>7</v>
      </c>
      <c r="H13" s="99">
        <f>IF(G13&lt;=$C$3,Draw!A9,HLOOKUP($B$3,Draw!$E$2:$BQ$158,Entries!G13+1,FALSE))</f>
        <v>25</v>
      </c>
      <c r="I13" s="117" t="str">
        <f>VLOOKUP($H13,$A$6:$E41,2,FALSE)</f>
        <v>R.Morley</v>
      </c>
      <c r="J13" s="117">
        <f>VLOOKUP($H13,$A$6:$E41,3,FALSE)</f>
        <v>0</v>
      </c>
      <c r="K13" s="117">
        <f>VLOOKUP($H13,$A$6:$E41,4,FALSE)</f>
        <v>0</v>
      </c>
      <c r="L13" s="117" t="str">
        <f>VLOOKUP($H13,$A$6:$E41,5,FALSE)</f>
        <v>G.Morley</v>
      </c>
      <c r="M13" s="96"/>
      <c r="N13" s="140" t="s">
        <v>34</v>
      </c>
      <c r="O13" s="140"/>
      <c r="P13" s="140"/>
      <c r="Q13" s="140"/>
      <c r="R13" s="140"/>
      <c r="S13" s="140"/>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row>
    <row r="14" spans="1:46" ht="12.75" customHeight="1">
      <c r="A14" s="106">
        <v>8</v>
      </c>
      <c r="B14" s="108" t="s">
        <v>67</v>
      </c>
      <c r="C14" s="108"/>
      <c r="D14" s="108"/>
      <c r="E14" s="108" t="s">
        <v>68</v>
      </c>
      <c r="F14" s="98"/>
      <c r="G14" s="99">
        <v>8</v>
      </c>
      <c r="H14" s="99">
        <f>IF(G14&lt;=$C$3,Draw!A10,HLOOKUP($B$3,Draw!$E$2:$BQ$158,Entries!G14+1,FALSE))</f>
        <v>4</v>
      </c>
      <c r="I14" s="117" t="str">
        <f>VLOOKUP($H14,$A$6:$E42,2,FALSE)</f>
        <v>N.France</v>
      </c>
      <c r="J14" s="117">
        <f>VLOOKUP($H14,$A$6:$E42,3,FALSE)</f>
        <v>0</v>
      </c>
      <c r="K14" s="117">
        <f>VLOOKUP($H14,$A$6:$E42,4,FALSE)</f>
        <v>0</v>
      </c>
      <c r="L14" s="117" t="str">
        <f>VLOOKUP($H14,$A$6:$E42,5,FALSE)</f>
        <v>C.Deasey</v>
      </c>
      <c r="M14" s="96"/>
      <c r="N14" s="140"/>
      <c r="O14" s="140"/>
      <c r="P14" s="140"/>
      <c r="Q14" s="140"/>
      <c r="R14" s="140"/>
      <c r="S14" s="140"/>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row>
    <row r="15" spans="1:46" ht="12.75" customHeight="1">
      <c r="A15" s="106">
        <v>9</v>
      </c>
      <c r="B15" s="108" t="s">
        <v>69</v>
      </c>
      <c r="C15" s="108"/>
      <c r="D15" s="108"/>
      <c r="E15" s="108" t="s">
        <v>70</v>
      </c>
      <c r="F15" s="98"/>
      <c r="G15" s="99">
        <v>9</v>
      </c>
      <c r="H15" s="99">
        <f>IF(G15&lt;=$C$3,Draw!A11,HLOOKUP($B$3,Draw!$E$2:$BQ$158,Entries!G15+1,FALSE))</f>
        <v>29</v>
      </c>
      <c r="I15" s="117" t="str">
        <f>VLOOKUP($H15,$A$6:$E43,2,FALSE)</f>
        <v>P.Bird</v>
      </c>
      <c r="J15" s="117">
        <f>VLOOKUP($H15,$A$6:$E43,3,FALSE)</f>
        <v>0</v>
      </c>
      <c r="K15" s="117">
        <f>VLOOKUP($H15,$A$6:$E43,4,FALSE)</f>
        <v>0</v>
      </c>
      <c r="L15" s="117" t="str">
        <f>VLOOKUP($H15,$A$6:$E43,5,FALSE)</f>
        <v>J.Twining</v>
      </c>
      <c r="M15" s="96"/>
      <c r="N15" s="104"/>
      <c r="O15" s="104"/>
      <c r="P15" s="104"/>
      <c r="Q15" s="104"/>
      <c r="R15" s="104"/>
      <c r="S15" s="104"/>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row>
    <row r="16" spans="1:46" ht="12.75">
      <c r="A16" s="106">
        <v>10</v>
      </c>
      <c r="B16" s="108" t="s">
        <v>71</v>
      </c>
      <c r="C16" s="108"/>
      <c r="D16" s="108"/>
      <c r="E16" s="108" t="s">
        <v>72</v>
      </c>
      <c r="F16" s="98"/>
      <c r="G16" s="99">
        <v>10</v>
      </c>
      <c r="H16" s="99">
        <f>IF(G16&lt;=$C$3,Draw!A12,HLOOKUP($B$3,Draw!$E$2:$BQ$158,Entries!G16+1,FALSE))</f>
        <v>24</v>
      </c>
      <c r="I16" s="117" t="str">
        <f>VLOOKUP($H16,$A$6:$E44,2,FALSE)</f>
        <v>K.Barwick</v>
      </c>
      <c r="J16" s="117">
        <f>VLOOKUP($H16,$A$6:$E44,3,FALSE)</f>
        <v>0</v>
      </c>
      <c r="K16" s="117">
        <f>VLOOKUP($H16,$A$6:$E44,4,FALSE)</f>
        <v>0</v>
      </c>
      <c r="L16" s="117" t="str">
        <f>VLOOKUP($H16,$A$6:$E44,5,FALSE)</f>
        <v>M.Fisher</v>
      </c>
      <c r="M16" s="96"/>
      <c r="N16" s="138" t="s">
        <v>35</v>
      </c>
      <c r="O16" s="138"/>
      <c r="P16" s="138"/>
      <c r="Q16" s="138"/>
      <c r="R16" s="138"/>
      <c r="S16" s="138"/>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row>
    <row r="17" spans="1:46" ht="12.75">
      <c r="A17" s="106">
        <v>11</v>
      </c>
      <c r="B17" s="108" t="s">
        <v>73</v>
      </c>
      <c r="C17" s="108"/>
      <c r="D17" s="108"/>
      <c r="E17" s="108" t="s">
        <v>74</v>
      </c>
      <c r="F17" s="98"/>
      <c r="G17" s="99">
        <v>11</v>
      </c>
      <c r="H17" s="99">
        <f>IF(G17&lt;=$C$3,Draw!A13,HLOOKUP($B$3,Draw!$E$2:$BQ$158,Entries!G17+1,FALSE))</f>
        <v>11</v>
      </c>
      <c r="I17" s="117" t="str">
        <f>VLOOKUP($H17,$A$6:$E45,2,FALSE)</f>
        <v>P.Sansom</v>
      </c>
      <c r="J17" s="117">
        <f>VLOOKUP($H17,$A$6:$E45,3,FALSE)</f>
        <v>0</v>
      </c>
      <c r="K17" s="117">
        <f>VLOOKUP($H17,$A$6:$E45,4,FALSE)</f>
        <v>0</v>
      </c>
      <c r="L17" s="117" t="str">
        <f>VLOOKUP($H17,$A$6:$E45,5,FALSE)</f>
        <v>A.Vanzanden</v>
      </c>
      <c r="M17" s="96"/>
      <c r="N17" s="138"/>
      <c r="O17" s="138"/>
      <c r="P17" s="138"/>
      <c r="Q17" s="138"/>
      <c r="R17" s="138"/>
      <c r="S17" s="138"/>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row>
    <row r="18" spans="1:46" ht="12.75">
      <c r="A18" s="106">
        <v>12</v>
      </c>
      <c r="B18" s="108" t="s">
        <v>75</v>
      </c>
      <c r="C18" s="108"/>
      <c r="D18" s="108"/>
      <c r="E18" s="108" t="s">
        <v>76</v>
      </c>
      <c r="F18" s="98"/>
      <c r="G18" s="99">
        <v>12</v>
      </c>
      <c r="H18" s="99">
        <f>IF(G18&lt;=$C$3,Draw!A14,HLOOKUP($B$3,Draw!$E$2:$BQ$158,Entries!G18+1,FALSE))</f>
        <v>21</v>
      </c>
      <c r="I18" s="117" t="str">
        <f>VLOOKUP($H18,$A$6:$E46,2,FALSE)</f>
        <v>S.Gilchrist</v>
      </c>
      <c r="J18" s="117">
        <f>VLOOKUP($H18,$A$6:$E46,3,FALSE)</f>
        <v>0</v>
      </c>
      <c r="K18" s="117">
        <f>VLOOKUP($H18,$A$6:$E46,4,FALSE)</f>
        <v>0</v>
      </c>
      <c r="L18" s="117" t="str">
        <f>VLOOKUP($H18,$A$6:$E46,5,FALSE)</f>
        <v>M.Adams</v>
      </c>
      <c r="M18" s="96"/>
      <c r="N18" s="138"/>
      <c r="O18" s="138"/>
      <c r="P18" s="138"/>
      <c r="Q18" s="138"/>
      <c r="R18" s="138"/>
      <c r="S18" s="138"/>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row>
    <row r="19" spans="1:46" ht="12.75">
      <c r="A19" s="106">
        <v>13</v>
      </c>
      <c r="B19" s="108" t="s">
        <v>77</v>
      </c>
      <c r="C19" s="108"/>
      <c r="D19" s="108"/>
      <c r="E19" s="108" t="s">
        <v>78</v>
      </c>
      <c r="F19" s="98"/>
      <c r="G19" s="99">
        <v>13</v>
      </c>
      <c r="H19" s="99">
        <f>IF(G19&lt;=$C$3,Draw!A15,HLOOKUP($B$3,Draw!$E$2:$BQ$158,Entries!G19+1,FALSE))</f>
        <v>15</v>
      </c>
      <c r="I19" s="117" t="str">
        <f>VLOOKUP($H19,$A$6:$E47,2,FALSE)</f>
        <v>R.Gallagher</v>
      </c>
      <c r="J19" s="117">
        <f>VLOOKUP($H19,$A$6:$E47,3,FALSE)</f>
        <v>0</v>
      </c>
      <c r="K19" s="117">
        <f>VLOOKUP($H19,$A$6:$E47,4,FALSE)</f>
        <v>0</v>
      </c>
      <c r="L19" s="117" t="str">
        <f>VLOOKUP($H19,$A$6:$E47,5,FALSE)</f>
        <v>B.Glover</v>
      </c>
      <c r="M19" s="96"/>
      <c r="N19" s="105"/>
      <c r="O19" s="105"/>
      <c r="P19" s="105"/>
      <c r="Q19" s="105"/>
      <c r="R19" s="105"/>
      <c r="S19" s="105"/>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row>
    <row r="20" spans="1:46" ht="12.75" customHeight="1">
      <c r="A20" s="106">
        <v>14</v>
      </c>
      <c r="B20" s="108" t="s">
        <v>79</v>
      </c>
      <c r="C20" s="108"/>
      <c r="D20" s="108"/>
      <c r="E20" s="108" t="s">
        <v>80</v>
      </c>
      <c r="F20" s="98"/>
      <c r="G20" s="99">
        <v>14</v>
      </c>
      <c r="H20" s="99">
        <f>IF(G20&lt;=$C$3,Draw!A16,HLOOKUP($B$3,Draw!$E$2:$BQ$158,Entries!G20+1,FALSE))</f>
        <v>6</v>
      </c>
      <c r="I20" s="117" t="str">
        <f>VLOOKUP($H20,$A$6:$E48,2,FALSE)</f>
        <v>M.Brent</v>
      </c>
      <c r="J20" s="117">
        <f>VLOOKUP($H20,$A$6:$E48,3,FALSE)</f>
        <v>0</v>
      </c>
      <c r="K20" s="117">
        <f>VLOOKUP($H20,$A$6:$E48,4,FALSE)</f>
        <v>0</v>
      </c>
      <c r="L20" s="117" t="str">
        <f>VLOOKUP($H20,$A$6:$E48,5,FALSE)</f>
        <v>R.Wilson</v>
      </c>
      <c r="M20" s="96"/>
      <c r="N20" s="141" t="s">
        <v>39</v>
      </c>
      <c r="O20" s="141"/>
      <c r="P20" s="141"/>
      <c r="Q20" s="141"/>
      <c r="R20" s="141"/>
      <c r="S20" s="141"/>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row>
    <row r="21" spans="1:46" ht="12.75" customHeight="1">
      <c r="A21" s="106">
        <v>15</v>
      </c>
      <c r="B21" s="108" t="s">
        <v>81</v>
      </c>
      <c r="C21" s="108"/>
      <c r="D21" s="108"/>
      <c r="E21" s="108" t="s">
        <v>82</v>
      </c>
      <c r="F21" s="98"/>
      <c r="G21" s="99">
        <v>15</v>
      </c>
      <c r="H21" s="99">
        <f>IF(G21&lt;=$C$3,Draw!A17,HLOOKUP($B$3,Draw!$E$2:$BQ$158,Entries!G21+1,FALSE))</f>
        <v>13</v>
      </c>
      <c r="I21" s="117" t="str">
        <f>VLOOKUP($H21,$A$6:$E49,2,FALSE)</f>
        <v>G.Hoole</v>
      </c>
      <c r="J21" s="117">
        <f>VLOOKUP($H21,$A$6:$E49,3,FALSE)</f>
        <v>0</v>
      </c>
      <c r="K21" s="117">
        <f>VLOOKUP($H21,$A$6:$E49,4,FALSE)</f>
        <v>0</v>
      </c>
      <c r="L21" s="117" t="str">
        <f>VLOOKUP($H21,$A$6:$E49,5,FALSE)</f>
        <v>P.Baker</v>
      </c>
      <c r="M21" s="96"/>
      <c r="N21" s="141"/>
      <c r="O21" s="141"/>
      <c r="P21" s="141"/>
      <c r="Q21" s="141"/>
      <c r="R21" s="141"/>
      <c r="S21" s="141"/>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row>
    <row r="22" spans="1:46" ht="12.75" customHeight="1">
      <c r="A22" s="106">
        <v>16</v>
      </c>
      <c r="B22" s="108" t="s">
        <v>83</v>
      </c>
      <c r="C22" s="108"/>
      <c r="D22" s="108"/>
      <c r="E22" s="108" t="s">
        <v>84</v>
      </c>
      <c r="F22" s="98"/>
      <c r="G22" s="99">
        <v>16</v>
      </c>
      <c r="H22" s="99">
        <f>IF(G22&lt;=$C$3,Draw!A18,HLOOKUP($B$3,Draw!$E$2:$BQ$158,Entries!G22+1,FALSE))</f>
        <v>7</v>
      </c>
      <c r="I22" s="117" t="str">
        <f>VLOOKUP($H22,$A$6:$E50,2,FALSE)</f>
        <v>A.Ainscow</v>
      </c>
      <c r="J22" s="117">
        <f>VLOOKUP($H22,$A$6:$E50,3,FALSE)</f>
        <v>0</v>
      </c>
      <c r="K22" s="117">
        <f>VLOOKUP($H22,$A$6:$E50,4,FALSE)</f>
        <v>0</v>
      </c>
      <c r="L22" s="117" t="str">
        <f>VLOOKUP($H22,$A$6:$E50,5,FALSE)</f>
        <v>C.Byron</v>
      </c>
      <c r="M22" s="96"/>
      <c r="N22" s="141"/>
      <c r="O22" s="141"/>
      <c r="P22" s="141"/>
      <c r="Q22" s="141"/>
      <c r="R22" s="141"/>
      <c r="S22" s="141"/>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row>
    <row r="23" spans="1:46" ht="12.75" customHeight="1">
      <c r="A23" s="106">
        <v>17</v>
      </c>
      <c r="B23" s="108" t="s">
        <v>85</v>
      </c>
      <c r="C23" s="108"/>
      <c r="D23" s="108"/>
      <c r="E23" s="108" t="s">
        <v>86</v>
      </c>
      <c r="F23" s="98"/>
      <c r="G23" s="99">
        <v>17</v>
      </c>
      <c r="H23" s="99">
        <f>IF(G23&lt;=$C$3,Draw!A19,HLOOKUP($B$3,Draw!$E$2:$BQ$158,Entries!G23+1,FALSE))</f>
        <v>30</v>
      </c>
      <c r="I23" s="117" t="str">
        <f>VLOOKUP($H23,$A$6:$E51,2,FALSE)</f>
        <v>M.Jones</v>
      </c>
      <c r="J23" s="117">
        <f>VLOOKUP($H23,$A$6:$E51,3,FALSE)</f>
        <v>0</v>
      </c>
      <c r="K23" s="117">
        <f>VLOOKUP($H23,$A$6:$E51,4,FALSE)</f>
        <v>0</v>
      </c>
      <c r="L23" s="117" t="str">
        <f>VLOOKUP($H23,$A$6:$E51,5,FALSE)</f>
        <v>G.Crebert</v>
      </c>
      <c r="M23" s="96"/>
      <c r="N23" s="141"/>
      <c r="O23" s="141"/>
      <c r="P23" s="141"/>
      <c r="Q23" s="141"/>
      <c r="R23" s="141"/>
      <c r="S23" s="141"/>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row>
    <row r="24" spans="1:46" ht="12.75" customHeight="1">
      <c r="A24" s="106">
        <v>18</v>
      </c>
      <c r="B24" s="108" t="s">
        <v>87</v>
      </c>
      <c r="C24" s="108"/>
      <c r="D24" s="108"/>
      <c r="E24" s="108" t="s">
        <v>88</v>
      </c>
      <c r="F24" s="98"/>
      <c r="G24" s="99">
        <v>18</v>
      </c>
      <c r="H24" s="99">
        <f>IF(G24&lt;=$C$3,Draw!A20,HLOOKUP($B$3,Draw!$E$2:$BQ$158,Entries!G24+1,FALSE))</f>
        <v>8</v>
      </c>
      <c r="I24" s="117" t="str">
        <f>VLOOKUP($H24,$A$6:$E52,2,FALSE)</f>
        <v>S.Schonell</v>
      </c>
      <c r="J24" s="117">
        <f>VLOOKUP($H24,$A$6:$E52,3,FALSE)</f>
        <v>0</v>
      </c>
      <c r="K24" s="117">
        <f>VLOOKUP($H24,$A$6:$E52,4,FALSE)</f>
        <v>0</v>
      </c>
      <c r="L24" s="117" t="str">
        <f>VLOOKUP($H24,$A$6:$E52,5,FALSE)</f>
        <v>J.Doyle</v>
      </c>
      <c r="M24" s="96"/>
      <c r="N24" s="109"/>
      <c r="O24" s="109"/>
      <c r="P24" s="109"/>
      <c r="Q24" s="109"/>
      <c r="R24" s="109"/>
      <c r="S24" s="109"/>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row>
    <row r="25" spans="1:46" ht="12.75" customHeight="1">
      <c r="A25" s="106">
        <v>19</v>
      </c>
      <c r="B25" s="108" t="s">
        <v>89</v>
      </c>
      <c r="C25" s="108"/>
      <c r="D25" s="108"/>
      <c r="E25" s="108" t="s">
        <v>90</v>
      </c>
      <c r="F25" s="98"/>
      <c r="G25" s="99">
        <v>19</v>
      </c>
      <c r="H25" s="99">
        <f>IF(G25&lt;=$C$3,Draw!A21,HLOOKUP($B$3,Draw!$E$2:$BQ$158,Entries!G25+1,FALSE))</f>
        <v>27</v>
      </c>
      <c r="I25" s="117" t="str">
        <f>VLOOKUP($H25,$A$6:$E53,2,FALSE)</f>
        <v>W.Hopley</v>
      </c>
      <c r="J25" s="117">
        <f>VLOOKUP($H25,$A$6:$E53,3,FALSE)</f>
        <v>0</v>
      </c>
      <c r="K25" s="117">
        <f>VLOOKUP($H25,$A$6:$E53,4,FALSE)</f>
        <v>0</v>
      </c>
      <c r="L25" s="117" t="str">
        <f>VLOOKUP($H25,$A$6:$E53,5,FALSE)</f>
        <v>G.Kelly</v>
      </c>
      <c r="M25" s="96"/>
      <c r="N25" s="109"/>
      <c r="O25" s="109"/>
      <c r="P25" s="109"/>
      <c r="Q25" s="109"/>
      <c r="R25" s="109"/>
      <c r="S25" s="109"/>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row>
    <row r="26" spans="1:46" ht="12.75">
      <c r="A26" s="106">
        <v>20</v>
      </c>
      <c r="B26" s="108" t="s">
        <v>91</v>
      </c>
      <c r="C26" s="108"/>
      <c r="D26" s="108"/>
      <c r="E26" s="108" t="s">
        <v>92</v>
      </c>
      <c r="F26" s="98"/>
      <c r="G26" s="99">
        <v>20</v>
      </c>
      <c r="H26" s="99">
        <f>IF(G26&lt;=$C$3,Draw!A22,HLOOKUP($B$3,Draw!$E$2:$BQ$158,Entries!G26+1,FALSE))</f>
        <v>16</v>
      </c>
      <c r="I26" s="117" t="str">
        <f>VLOOKUP($H26,$A$6:$E54,2,FALSE)</f>
        <v>S.Lee</v>
      </c>
      <c r="J26" s="117">
        <f>VLOOKUP($H26,$A$6:$E54,3,FALSE)</f>
        <v>0</v>
      </c>
      <c r="K26" s="117">
        <f>VLOOKUP($H26,$A$6:$E54,4,FALSE)</f>
        <v>0</v>
      </c>
      <c r="L26" s="117" t="str">
        <f>VLOOKUP($H26,$A$6:$E54,5,FALSE)</f>
        <v>G.Wilks</v>
      </c>
      <c r="M26" s="96"/>
      <c r="N26" s="105"/>
      <c r="O26" s="105"/>
      <c r="P26" s="105"/>
      <c r="Q26" s="105"/>
      <c r="R26" s="105"/>
      <c r="S26" s="105"/>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row>
    <row r="27" spans="1:46" ht="12.75">
      <c r="A27" s="106">
        <v>21</v>
      </c>
      <c r="B27" s="108" t="s">
        <v>93</v>
      </c>
      <c r="C27" s="108"/>
      <c r="D27" s="108"/>
      <c r="E27" s="108" t="s">
        <v>94</v>
      </c>
      <c r="F27" s="98"/>
      <c r="G27" s="99">
        <v>21</v>
      </c>
      <c r="H27" s="99">
        <f>IF(G27&lt;=$C$3,Draw!A23,HLOOKUP($B$3,Draw!$E$2:$BQ$158,Entries!G27+1,FALSE))</f>
        <v>9</v>
      </c>
      <c r="I27" s="117" t="str">
        <f>VLOOKUP($H27,$A$6:$E55,2,FALSE)</f>
        <v>B.Dixon</v>
      </c>
      <c r="J27" s="117">
        <f>VLOOKUP($H27,$A$6:$E55,3,FALSE)</f>
        <v>0</v>
      </c>
      <c r="K27" s="117">
        <f>VLOOKUP($H27,$A$6:$E55,4,FALSE)</f>
        <v>0</v>
      </c>
      <c r="L27" s="117" t="str">
        <f>VLOOKUP($H27,$A$6:$E55,5,FALSE)</f>
        <v>T.Stephenson</v>
      </c>
      <c r="M27" s="96"/>
      <c r="N27" s="105"/>
      <c r="O27" s="105"/>
      <c r="P27" s="105"/>
      <c r="Q27" s="105"/>
      <c r="R27" s="105"/>
      <c r="S27" s="105"/>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row>
    <row r="28" spans="1:46" ht="12.75">
      <c r="A28" s="106">
        <v>22</v>
      </c>
      <c r="B28" s="108" t="s">
        <v>95</v>
      </c>
      <c r="C28" s="108"/>
      <c r="D28" s="108"/>
      <c r="E28" s="108" t="s">
        <v>96</v>
      </c>
      <c r="F28" s="98"/>
      <c r="G28" s="99">
        <v>22</v>
      </c>
      <c r="H28" s="99">
        <f>IF(G28&lt;=$C$3,Draw!A24,HLOOKUP($B$3,Draw!$E$2:$BQ$158,Entries!G28+1,FALSE))</f>
        <v>17</v>
      </c>
      <c r="I28" s="117" t="str">
        <f>VLOOKUP($H28,$A$6:$E56,2,FALSE)</f>
        <v>S.Cornish</v>
      </c>
      <c r="J28" s="117">
        <f>VLOOKUP($H28,$A$6:$E56,3,FALSE)</f>
        <v>0</v>
      </c>
      <c r="K28" s="117">
        <f>VLOOKUP($H28,$A$6:$E56,4,FALSE)</f>
        <v>0</v>
      </c>
      <c r="L28" s="117" t="str">
        <f>VLOOKUP($H28,$A$6:$E56,5,FALSE)</f>
        <v>S.Baker</v>
      </c>
      <c r="M28" s="96"/>
      <c r="N28" s="105"/>
      <c r="O28" s="105"/>
      <c r="P28" s="105"/>
      <c r="Q28" s="105"/>
      <c r="R28" s="105"/>
      <c r="S28" s="105"/>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row>
    <row r="29" spans="1:46" ht="12.75">
      <c r="A29" s="106">
        <v>23</v>
      </c>
      <c r="B29" s="108" t="s">
        <v>97</v>
      </c>
      <c r="C29" s="108"/>
      <c r="D29" s="108"/>
      <c r="E29" s="108" t="s">
        <v>98</v>
      </c>
      <c r="F29" s="98"/>
      <c r="G29" s="99">
        <v>23</v>
      </c>
      <c r="H29" s="99">
        <f>IF(G29&lt;=$C$3,Draw!A25,HLOOKUP($B$3,Draw!$E$2:$BQ$158,Entries!G29+1,FALSE))</f>
        <v>20</v>
      </c>
      <c r="I29" s="117" t="str">
        <f>VLOOKUP($H29,$A$6:$E57,2,FALSE)</f>
        <v>P.Ross</v>
      </c>
      <c r="J29" s="117">
        <f>VLOOKUP($H29,$A$6:$E57,3,FALSE)</f>
        <v>0</v>
      </c>
      <c r="K29" s="117">
        <f>VLOOKUP($H29,$A$6:$E57,4,FALSE)</f>
        <v>0</v>
      </c>
      <c r="L29" s="117" t="str">
        <f>VLOOKUP($H29,$A$6:$E57,5,FALSE)</f>
        <v>S.Clarke</v>
      </c>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row>
    <row r="30" spans="1:46" ht="12.75">
      <c r="A30" s="106">
        <v>24</v>
      </c>
      <c r="B30" s="108" t="s">
        <v>99</v>
      </c>
      <c r="C30" s="108"/>
      <c r="D30" s="108"/>
      <c r="E30" s="108" t="s">
        <v>100</v>
      </c>
      <c r="F30" s="98"/>
      <c r="G30" s="99">
        <v>24</v>
      </c>
      <c r="H30" s="99">
        <f>IF(G30&lt;=$C$3,Draw!A26,HLOOKUP($B$3,Draw!$E$2:$BQ$158,Entries!G30+1,FALSE))</f>
        <v>3</v>
      </c>
      <c r="I30" s="117" t="str">
        <f>VLOOKUP($H30,$A$6:$E58,2,FALSE)</f>
        <v>L.Forest</v>
      </c>
      <c r="J30" s="117">
        <f>VLOOKUP($H30,$A$6:$E58,3,FALSE)</f>
        <v>0</v>
      </c>
      <c r="K30" s="117">
        <f>VLOOKUP($H30,$A$6:$E58,4,FALSE)</f>
        <v>0</v>
      </c>
      <c r="L30" s="117" t="str">
        <f>VLOOKUP($H30,$A$6:$E58,5,FALSE)</f>
        <v>G.Beech</v>
      </c>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row>
    <row r="31" spans="1:46" ht="12.75">
      <c r="A31" s="106">
        <v>25</v>
      </c>
      <c r="B31" s="108" t="s">
        <v>101</v>
      </c>
      <c r="C31" s="108"/>
      <c r="D31" s="108"/>
      <c r="E31" s="108" t="s">
        <v>102</v>
      </c>
      <c r="F31" s="98"/>
      <c r="G31" s="99">
        <v>25</v>
      </c>
      <c r="H31" s="99">
        <f>IF(G31&lt;=$C$3,Draw!A27,HLOOKUP($B$3,Draw!$E$2:$BQ$158,Entries!G31+1,FALSE))</f>
        <v>2</v>
      </c>
      <c r="I31" s="117" t="str">
        <f>VLOOKUP($H31,$A$6:$E59,2,FALSE)</f>
        <v>M.Cooper</v>
      </c>
      <c r="J31" s="117">
        <f>VLOOKUP($H31,$A$6:$E59,3,FALSE)</f>
        <v>0</v>
      </c>
      <c r="K31" s="117">
        <f>VLOOKUP($H31,$A$6:$E59,4,FALSE)</f>
        <v>0</v>
      </c>
      <c r="L31" s="117" t="str">
        <f>VLOOKUP($H31,$A$6:$E59,5,FALSE)</f>
        <v>W.Ritchie</v>
      </c>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row>
    <row r="32" spans="1:46" ht="12.75">
      <c r="A32" s="106">
        <v>26</v>
      </c>
      <c r="B32" s="108" t="s">
        <v>103</v>
      </c>
      <c r="C32" s="108"/>
      <c r="D32" s="108"/>
      <c r="E32" s="108" t="s">
        <v>104</v>
      </c>
      <c r="F32" s="98"/>
      <c r="G32" s="99">
        <v>26</v>
      </c>
      <c r="H32" s="99">
        <f>IF(G32&lt;=$C$3,Draw!A28,HLOOKUP($B$3,Draw!$E$2:$BQ$158,Entries!G32+1,FALSE))</f>
        <v>14</v>
      </c>
      <c r="I32" s="117" t="str">
        <f>VLOOKUP($H32,$A$6:$E60,2,FALSE)</f>
        <v>S.Giles</v>
      </c>
      <c r="J32" s="117">
        <f>VLOOKUP($H32,$A$6:$E60,3,FALSE)</f>
        <v>0</v>
      </c>
      <c r="K32" s="117">
        <f>VLOOKUP($H32,$A$6:$E60,4,FALSE)</f>
        <v>0</v>
      </c>
      <c r="L32" s="117" t="str">
        <f>VLOOKUP($H32,$A$6:$E60,5,FALSE)</f>
        <v>T.Barry</v>
      </c>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row>
    <row r="33" spans="1:46" ht="12.75">
      <c r="A33" s="106">
        <v>27</v>
      </c>
      <c r="B33" s="108" t="s">
        <v>105</v>
      </c>
      <c r="C33" s="108"/>
      <c r="D33" s="108"/>
      <c r="E33" s="108" t="s">
        <v>106</v>
      </c>
      <c r="F33" s="98"/>
      <c r="G33" s="99">
        <v>27</v>
      </c>
      <c r="H33" s="99">
        <f>IF(G33&lt;=$C$3,Draw!A29,HLOOKUP($B$3,Draw!$E$2:$BQ$158,Entries!G33+1,FALSE))</f>
        <v>26</v>
      </c>
      <c r="I33" s="117" t="str">
        <f>VLOOKUP($H33,$A$6:$E61,2,FALSE)</f>
        <v>G.Boyce</v>
      </c>
      <c r="J33" s="117">
        <f>VLOOKUP($H33,$A$6:$E61,3,FALSE)</f>
        <v>0</v>
      </c>
      <c r="K33" s="117">
        <f>VLOOKUP($H33,$A$6:$E61,4,FALSE)</f>
        <v>0</v>
      </c>
      <c r="L33" s="117" t="str">
        <f>VLOOKUP($H33,$A$6:$E61,5,FALSE)</f>
        <v>G.Soper</v>
      </c>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row>
    <row r="34" spans="1:46" ht="12.75">
      <c r="A34" s="106">
        <v>28</v>
      </c>
      <c r="B34" s="108" t="s">
        <v>107</v>
      </c>
      <c r="C34" s="108"/>
      <c r="D34" s="108"/>
      <c r="E34" s="108" t="s">
        <v>108</v>
      </c>
      <c r="F34" s="98"/>
      <c r="G34" s="99">
        <v>28</v>
      </c>
      <c r="H34" s="99">
        <f>IF(G34&lt;=$C$3,Draw!A30,HLOOKUP($B$3,Draw!$E$2:$BQ$158,Entries!G34+1,FALSE))</f>
        <v>31</v>
      </c>
      <c r="I34" s="117" t="str">
        <f>VLOOKUP($H34,$A$6:$E62,2,FALSE)</f>
        <v>G.Dunning</v>
      </c>
      <c r="J34" s="117">
        <f>VLOOKUP($H34,$A$6:$E62,3,FALSE)</f>
        <v>0</v>
      </c>
      <c r="K34" s="117">
        <f>VLOOKUP($H34,$A$6:$E62,4,FALSE)</f>
        <v>0</v>
      </c>
      <c r="L34" s="117" t="str">
        <f>VLOOKUP($H34,$A$6:$E62,5,FALSE)</f>
        <v>M.Dettelbacher</v>
      </c>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row>
    <row r="35" spans="1:46" ht="12.75">
      <c r="A35" s="106">
        <v>29</v>
      </c>
      <c r="B35" s="108" t="s">
        <v>109</v>
      </c>
      <c r="C35" s="108"/>
      <c r="D35" s="108"/>
      <c r="E35" s="108" t="s">
        <v>110</v>
      </c>
      <c r="F35" s="98"/>
      <c r="G35" s="99">
        <v>29</v>
      </c>
      <c r="H35" s="99">
        <f>IF(G35&lt;=$C$3,Draw!A31,HLOOKUP($B$3,Draw!$E$2:$BQ$158,Entries!G35+1,FALSE))</f>
        <v>19</v>
      </c>
      <c r="I35" s="117" t="str">
        <f>VLOOKUP($H35,$A$6:$E63,2,FALSE)</f>
        <v>D.Hutchison</v>
      </c>
      <c r="J35" s="117">
        <f>VLOOKUP($H35,$A$6:$E63,3,FALSE)</f>
        <v>0</v>
      </c>
      <c r="K35" s="117">
        <f>VLOOKUP($H35,$A$6:$E63,4,FALSE)</f>
        <v>0</v>
      </c>
      <c r="L35" s="117" t="str">
        <f>VLOOKUP($H35,$A$6:$E63,5,FALSE)</f>
        <v>J.Roche</v>
      </c>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row>
    <row r="36" spans="1:46" ht="12.75">
      <c r="A36" s="106">
        <v>30</v>
      </c>
      <c r="B36" s="108" t="s">
        <v>111</v>
      </c>
      <c r="C36" s="108"/>
      <c r="D36" s="108"/>
      <c r="E36" s="108" t="s">
        <v>112</v>
      </c>
      <c r="F36" s="98"/>
      <c r="G36" s="99">
        <v>30</v>
      </c>
      <c r="H36" s="99">
        <f>IF(G36&lt;=$C$3,Draw!A32,HLOOKUP($B$3,Draw!$E$2:$BQ$158,Entries!G36+1,FALSE))</f>
        <v>28</v>
      </c>
      <c r="I36" s="117" t="str">
        <f>VLOOKUP($H36,$A$6:$E64,2,FALSE)</f>
        <v>R.Ranger</v>
      </c>
      <c r="J36" s="117">
        <f>VLOOKUP($H36,$A$6:$E64,3,FALSE)</f>
        <v>0</v>
      </c>
      <c r="K36" s="117">
        <f>VLOOKUP($H36,$A$6:$E64,4,FALSE)</f>
        <v>0</v>
      </c>
      <c r="L36" s="117" t="str">
        <f>VLOOKUP($H36,$A$6:$E64,5,FALSE)</f>
        <v>S.Ranger</v>
      </c>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row>
    <row r="37" spans="1:46" ht="12.75">
      <c r="A37" s="106">
        <v>31</v>
      </c>
      <c r="B37" s="108" t="s">
        <v>113</v>
      </c>
      <c r="C37" s="108"/>
      <c r="D37" s="108"/>
      <c r="E37" s="108" t="s">
        <v>114</v>
      </c>
      <c r="F37" s="98"/>
      <c r="G37" s="99">
        <v>31</v>
      </c>
      <c r="H37" s="99">
        <f>IF(G37&lt;=$C$3,Draw!A33,HLOOKUP($B$3,Draw!$E$2:$BQ$158,Entries!G37+1,FALSE))</f>
        <v>0</v>
      </c>
      <c r="I37" s="117">
        <f>VLOOKUP($H37,$A$6:$E65,2,FALSE)</f>
        <v>0</v>
      </c>
      <c r="J37" s="117">
        <f>VLOOKUP($H37,$A$6:$E65,3,FALSE)</f>
        <v>0</v>
      </c>
      <c r="K37" s="117">
        <f>VLOOKUP($H37,$A$6:$E65,4,FALSE)</f>
        <v>0</v>
      </c>
      <c r="L37" s="117" t="str">
        <f>VLOOKUP($H37,$A$6:$E65,5,FALSE)</f>
        <v>Bye</v>
      </c>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row>
    <row r="38" spans="1:46" ht="12.75">
      <c r="A38" s="106">
        <v>32</v>
      </c>
      <c r="B38" s="108"/>
      <c r="C38" s="108"/>
      <c r="D38" s="108"/>
      <c r="E38" s="108"/>
      <c r="F38" s="98"/>
      <c r="G38" s="99">
        <v>32</v>
      </c>
      <c r="H38" s="99">
        <f>IF(G38&lt;=$C$3,Draw!A34,HLOOKUP($B$3,Draw!$E$2:$BQ$158,Entries!G38+1,FALSE))</f>
        <v>18</v>
      </c>
      <c r="I38" s="117" t="str">
        <f>VLOOKUP($H38,$A$6:$E66,2,FALSE)</f>
        <v>Dean Govan</v>
      </c>
      <c r="J38" s="117">
        <f>VLOOKUP($H38,$A$6:$E66,3,FALSE)</f>
        <v>0</v>
      </c>
      <c r="K38" s="117">
        <f>VLOOKUP($H38,$A$6:$E66,4,FALSE)</f>
        <v>0</v>
      </c>
      <c r="L38" s="117" t="str">
        <f>VLOOKUP($H38,$A$6:$E66,5,FALSE)</f>
        <v>David Govan</v>
      </c>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row>
    <row r="39" spans="1:46" ht="12">
      <c r="A39" s="96"/>
      <c r="B39" s="96"/>
      <c r="C39" s="96"/>
      <c r="D39" s="96"/>
      <c r="E39" s="96"/>
      <c r="F39" s="96"/>
      <c r="G39" s="97"/>
      <c r="H39" s="97"/>
      <c r="I39" s="116"/>
      <c r="J39" s="116"/>
      <c r="K39" s="116"/>
      <c r="L39" s="11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row>
    <row r="40" spans="1:46" ht="12">
      <c r="A40" s="96"/>
      <c r="B40" s="96"/>
      <c r="C40" s="96"/>
      <c r="D40" s="96"/>
      <c r="E40" s="96"/>
      <c r="F40" s="96"/>
      <c r="G40" s="97"/>
      <c r="H40" s="97"/>
      <c r="I40" s="116"/>
      <c r="J40" s="116"/>
      <c r="K40" s="116"/>
      <c r="L40" s="11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row>
    <row r="41" spans="1:46" ht="12">
      <c r="A41" s="96"/>
      <c r="B41" s="96"/>
      <c r="C41" s="96"/>
      <c r="D41" s="96"/>
      <c r="E41" s="96"/>
      <c r="F41" s="96"/>
      <c r="G41" s="97"/>
      <c r="H41" s="97"/>
      <c r="I41" s="116"/>
      <c r="J41" s="116"/>
      <c r="K41" s="116"/>
      <c r="L41" s="11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row>
    <row r="42" spans="1:46" ht="12">
      <c r="A42" s="96"/>
      <c r="B42" s="96"/>
      <c r="C42" s="96"/>
      <c r="D42" s="96"/>
      <c r="E42" s="96"/>
      <c r="F42" s="96"/>
      <c r="G42" s="97"/>
      <c r="H42" s="97"/>
      <c r="I42" s="116"/>
      <c r="J42" s="116"/>
      <c r="K42" s="116"/>
      <c r="L42" s="11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row>
    <row r="43" spans="1:46" ht="12">
      <c r="A43" s="96"/>
      <c r="B43" s="96"/>
      <c r="C43" s="96"/>
      <c r="D43" s="96"/>
      <c r="E43" s="96"/>
      <c r="F43" s="96"/>
      <c r="G43" s="97"/>
      <c r="H43" s="97"/>
      <c r="I43" s="116"/>
      <c r="J43" s="116"/>
      <c r="K43" s="116"/>
      <c r="L43" s="11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row>
    <row r="44" spans="1:46" ht="12">
      <c r="A44" s="96"/>
      <c r="B44" s="96"/>
      <c r="C44" s="96"/>
      <c r="D44" s="96"/>
      <c r="E44" s="96"/>
      <c r="F44" s="96"/>
      <c r="G44" s="97"/>
      <c r="H44" s="97"/>
      <c r="I44" s="116"/>
      <c r="J44" s="116"/>
      <c r="K44" s="116"/>
      <c r="L44" s="11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row>
    <row r="45" spans="1:46" ht="12">
      <c r="A45" s="96"/>
      <c r="B45" s="96"/>
      <c r="C45" s="96"/>
      <c r="D45" s="96"/>
      <c r="E45" s="96"/>
      <c r="F45" s="96"/>
      <c r="G45" s="97"/>
      <c r="H45" s="97"/>
      <c r="I45" s="116"/>
      <c r="J45" s="116"/>
      <c r="K45" s="116"/>
      <c r="L45" s="11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row>
    <row r="46" spans="1:46" ht="12">
      <c r="A46" s="96"/>
      <c r="B46" s="96"/>
      <c r="C46" s="96"/>
      <c r="D46" s="96"/>
      <c r="E46" s="96"/>
      <c r="F46" s="96"/>
      <c r="G46" s="97"/>
      <c r="H46" s="97"/>
      <c r="I46" s="116"/>
      <c r="J46" s="116"/>
      <c r="K46" s="116"/>
      <c r="L46" s="11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row>
    <row r="47" spans="1:46" ht="12">
      <c r="A47" s="96"/>
      <c r="B47" s="96"/>
      <c r="C47" s="96"/>
      <c r="D47" s="96"/>
      <c r="E47" s="96"/>
      <c r="F47" s="96"/>
      <c r="G47" s="97"/>
      <c r="H47" s="97"/>
      <c r="I47" s="116"/>
      <c r="J47" s="116"/>
      <c r="K47" s="116"/>
      <c r="L47" s="11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row>
    <row r="48" spans="1:46" ht="12">
      <c r="A48" s="96"/>
      <c r="B48" s="96"/>
      <c r="C48" s="96"/>
      <c r="D48" s="96"/>
      <c r="E48" s="96"/>
      <c r="F48" s="96"/>
      <c r="G48" s="97"/>
      <c r="H48" s="97"/>
      <c r="I48" s="116"/>
      <c r="J48" s="116"/>
      <c r="K48" s="116"/>
      <c r="L48" s="11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row>
    <row r="49" spans="1:46" ht="12">
      <c r="A49" s="96"/>
      <c r="B49" s="96"/>
      <c r="C49" s="96"/>
      <c r="D49" s="96"/>
      <c r="E49" s="96"/>
      <c r="F49" s="96"/>
      <c r="G49" s="97"/>
      <c r="H49" s="97"/>
      <c r="I49" s="116"/>
      <c r="J49" s="116"/>
      <c r="K49" s="116"/>
      <c r="L49" s="11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row>
    <row r="50" spans="1:46" ht="12">
      <c r="A50" s="96"/>
      <c r="B50" s="96"/>
      <c r="C50" s="96"/>
      <c r="D50" s="96"/>
      <c r="E50" s="96"/>
      <c r="F50" s="96"/>
      <c r="G50" s="97"/>
      <c r="H50" s="97"/>
      <c r="I50" s="116"/>
      <c r="J50" s="116"/>
      <c r="K50" s="116"/>
      <c r="L50" s="11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row>
    <row r="51" spans="1:46" ht="12">
      <c r="A51" s="96"/>
      <c r="B51" s="96"/>
      <c r="C51" s="96"/>
      <c r="D51" s="96"/>
      <c r="E51" s="96"/>
      <c r="F51" s="96"/>
      <c r="G51" s="97"/>
      <c r="H51" s="97"/>
      <c r="I51" s="116"/>
      <c r="J51" s="116"/>
      <c r="K51" s="116"/>
      <c r="L51" s="11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row>
    <row r="52" spans="1:46" ht="12">
      <c r="A52" s="96"/>
      <c r="B52" s="96"/>
      <c r="C52" s="96"/>
      <c r="D52" s="96"/>
      <c r="E52" s="96"/>
      <c r="F52" s="96"/>
      <c r="G52" s="97"/>
      <c r="H52" s="97"/>
      <c r="I52" s="116"/>
      <c r="J52" s="116"/>
      <c r="K52" s="116"/>
      <c r="L52" s="11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row>
    <row r="53" spans="1:46" ht="12">
      <c r="A53" s="96"/>
      <c r="B53" s="96"/>
      <c r="C53" s="96"/>
      <c r="D53" s="96"/>
      <c r="E53" s="96"/>
      <c r="F53" s="96"/>
      <c r="G53" s="97"/>
      <c r="H53" s="97"/>
      <c r="I53" s="116"/>
      <c r="J53" s="116"/>
      <c r="K53" s="116"/>
      <c r="L53" s="11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row>
    <row r="54" spans="1:46" ht="12">
      <c r="A54" s="96"/>
      <c r="B54" s="96"/>
      <c r="C54" s="96"/>
      <c r="D54" s="96"/>
      <c r="E54" s="96"/>
      <c r="F54" s="96"/>
      <c r="G54" s="97"/>
      <c r="H54" s="97"/>
      <c r="I54" s="116"/>
      <c r="J54" s="116"/>
      <c r="K54" s="116"/>
      <c r="L54" s="11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row>
    <row r="55" spans="1:46" ht="12">
      <c r="A55" s="96"/>
      <c r="B55" s="96"/>
      <c r="C55" s="96"/>
      <c r="D55" s="96"/>
      <c r="E55" s="96"/>
      <c r="F55" s="96"/>
      <c r="G55" s="97"/>
      <c r="H55" s="97"/>
      <c r="I55" s="116"/>
      <c r="J55" s="116"/>
      <c r="K55" s="116"/>
      <c r="L55" s="11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row>
    <row r="56" spans="1:46" ht="12">
      <c r="A56" s="96"/>
      <c r="B56" s="96"/>
      <c r="C56" s="96"/>
      <c r="D56" s="96"/>
      <c r="E56" s="96"/>
      <c r="F56" s="96"/>
      <c r="G56" s="97"/>
      <c r="H56" s="97"/>
      <c r="I56" s="116"/>
      <c r="J56" s="116"/>
      <c r="K56" s="116"/>
      <c r="L56" s="11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row>
    <row r="57" spans="1:46" ht="12">
      <c r="A57" s="96"/>
      <c r="B57" s="96"/>
      <c r="C57" s="96"/>
      <c r="D57" s="96"/>
      <c r="E57" s="96"/>
      <c r="F57" s="96"/>
      <c r="G57" s="97"/>
      <c r="H57" s="97"/>
      <c r="I57" s="116"/>
      <c r="J57" s="116"/>
      <c r="K57" s="116"/>
      <c r="L57" s="11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row>
    <row r="58" spans="1:46" ht="12">
      <c r="A58" s="96"/>
      <c r="B58" s="96"/>
      <c r="C58" s="96"/>
      <c r="D58" s="96"/>
      <c r="E58" s="96"/>
      <c r="F58" s="96"/>
      <c r="G58" s="97"/>
      <c r="H58" s="97"/>
      <c r="I58" s="116"/>
      <c r="J58" s="116"/>
      <c r="K58" s="116"/>
      <c r="L58" s="11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row>
    <row r="59" spans="1:46" ht="12">
      <c r="A59" s="96"/>
      <c r="B59" s="96"/>
      <c r="C59" s="96"/>
      <c r="D59" s="96"/>
      <c r="E59" s="96"/>
      <c r="F59" s="96"/>
      <c r="G59" s="97"/>
      <c r="H59" s="97"/>
      <c r="I59" s="116"/>
      <c r="J59" s="116"/>
      <c r="K59" s="116"/>
      <c r="L59" s="11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row>
    <row r="60" spans="1:46" ht="12">
      <c r="A60" s="96"/>
      <c r="B60" s="96"/>
      <c r="C60" s="96"/>
      <c r="D60" s="96"/>
      <c r="E60" s="96"/>
      <c r="F60" s="96"/>
      <c r="G60" s="97"/>
      <c r="H60" s="97"/>
      <c r="I60" s="116"/>
      <c r="J60" s="116"/>
      <c r="K60" s="116"/>
      <c r="L60" s="11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row>
    <row r="61" spans="1:46" ht="12">
      <c r="A61" s="96"/>
      <c r="B61" s="96"/>
      <c r="C61" s="96"/>
      <c r="D61" s="96"/>
      <c r="E61" s="96"/>
      <c r="F61" s="96"/>
      <c r="G61" s="97"/>
      <c r="H61" s="97"/>
      <c r="I61" s="116"/>
      <c r="J61" s="116"/>
      <c r="K61" s="116"/>
      <c r="L61" s="11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row>
    <row r="62" spans="1:46" ht="12">
      <c r="A62" s="96"/>
      <c r="B62" s="96"/>
      <c r="C62" s="96"/>
      <c r="D62" s="96"/>
      <c r="E62" s="96"/>
      <c r="F62" s="96"/>
      <c r="G62" s="97"/>
      <c r="H62" s="97"/>
      <c r="I62" s="116"/>
      <c r="J62" s="116"/>
      <c r="K62" s="116"/>
      <c r="L62" s="11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row>
    <row r="63" spans="1:46" ht="12">
      <c r="A63" s="96"/>
      <c r="B63" s="96"/>
      <c r="C63" s="96"/>
      <c r="D63" s="96"/>
      <c r="E63" s="96"/>
      <c r="F63" s="96"/>
      <c r="G63" s="97"/>
      <c r="H63" s="97"/>
      <c r="I63" s="116"/>
      <c r="J63" s="116"/>
      <c r="K63" s="116"/>
      <c r="L63" s="11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row>
    <row r="64" spans="1:46" ht="12">
      <c r="A64" s="96"/>
      <c r="B64" s="96"/>
      <c r="C64" s="96"/>
      <c r="D64" s="96"/>
      <c r="E64" s="96"/>
      <c r="F64" s="96"/>
      <c r="G64" s="97"/>
      <c r="H64" s="97"/>
      <c r="I64" s="116"/>
      <c r="J64" s="116"/>
      <c r="K64" s="116"/>
      <c r="L64" s="11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row>
    <row r="65" spans="1:46" ht="12">
      <c r="A65" s="96"/>
      <c r="B65" s="96"/>
      <c r="C65" s="96"/>
      <c r="D65" s="96"/>
      <c r="E65" s="96"/>
      <c r="F65" s="96"/>
      <c r="G65" s="97"/>
      <c r="H65" s="97"/>
      <c r="I65" s="116"/>
      <c r="J65" s="116"/>
      <c r="K65" s="116"/>
      <c r="L65" s="11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row>
    <row r="66" spans="1:46" ht="12">
      <c r="A66" s="96"/>
      <c r="B66" s="96"/>
      <c r="C66" s="96"/>
      <c r="D66" s="96"/>
      <c r="E66" s="96"/>
      <c r="F66" s="96"/>
      <c r="G66" s="97"/>
      <c r="H66" s="97"/>
      <c r="I66" s="116"/>
      <c r="J66" s="116"/>
      <c r="K66" s="116"/>
      <c r="L66" s="11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row>
    <row r="67" spans="1:46" ht="12">
      <c r="A67" s="96"/>
      <c r="B67" s="96"/>
      <c r="C67" s="96"/>
      <c r="D67" s="96"/>
      <c r="E67" s="96"/>
      <c r="F67" s="96"/>
      <c r="G67" s="97"/>
      <c r="H67" s="97"/>
      <c r="I67" s="116"/>
      <c r="J67" s="116"/>
      <c r="K67" s="116"/>
      <c r="L67" s="11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row>
    <row r="68" spans="1:46" ht="12">
      <c r="A68" s="96"/>
      <c r="B68" s="96"/>
      <c r="C68" s="96"/>
      <c r="D68" s="96"/>
      <c r="E68" s="96"/>
      <c r="F68" s="96"/>
      <c r="G68" s="97"/>
      <c r="H68" s="97"/>
      <c r="I68" s="116"/>
      <c r="J68" s="116"/>
      <c r="K68" s="116"/>
      <c r="L68" s="11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row>
    <row r="69" spans="1:46" ht="12">
      <c r="A69" s="96"/>
      <c r="B69" s="96"/>
      <c r="C69" s="96"/>
      <c r="D69" s="96"/>
      <c r="E69" s="96"/>
      <c r="F69" s="96"/>
      <c r="G69" s="97"/>
      <c r="H69" s="97"/>
      <c r="I69" s="116"/>
      <c r="J69" s="116"/>
      <c r="K69" s="116"/>
      <c r="L69" s="11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row>
    <row r="70" spans="1:46" ht="12">
      <c r="A70" s="96"/>
      <c r="B70" s="96"/>
      <c r="C70" s="96"/>
      <c r="D70" s="96"/>
      <c r="E70" s="96"/>
      <c r="F70" s="96"/>
      <c r="G70" s="97"/>
      <c r="H70" s="97"/>
      <c r="I70" s="116"/>
      <c r="J70" s="116"/>
      <c r="K70" s="116"/>
      <c r="L70" s="11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row>
    <row r="71" spans="1:46" ht="12">
      <c r="A71" s="96"/>
      <c r="B71" s="96"/>
      <c r="C71" s="96"/>
      <c r="D71" s="96"/>
      <c r="E71" s="96"/>
      <c r="F71" s="96"/>
      <c r="G71" s="97"/>
      <c r="H71" s="97"/>
      <c r="I71" s="116"/>
      <c r="J71" s="116"/>
      <c r="K71" s="116"/>
      <c r="L71" s="11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row>
    <row r="72" spans="1:46" ht="12">
      <c r="A72" s="96"/>
      <c r="B72" s="96"/>
      <c r="C72" s="96"/>
      <c r="D72" s="96"/>
      <c r="E72" s="96"/>
      <c r="F72" s="96"/>
      <c r="G72" s="97"/>
      <c r="H72" s="97"/>
      <c r="I72" s="116"/>
      <c r="J72" s="116"/>
      <c r="K72" s="116"/>
      <c r="L72" s="11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row>
    <row r="73" spans="1:46" ht="12">
      <c r="A73" s="96"/>
      <c r="B73" s="96"/>
      <c r="C73" s="96"/>
      <c r="D73" s="96"/>
      <c r="E73" s="96"/>
      <c r="F73" s="96"/>
      <c r="G73" s="97"/>
      <c r="H73" s="97"/>
      <c r="I73" s="116"/>
      <c r="J73" s="116"/>
      <c r="K73" s="116"/>
      <c r="L73" s="11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row>
    <row r="74" spans="1:46" ht="12">
      <c r="A74" s="96"/>
      <c r="B74" s="96"/>
      <c r="C74" s="96"/>
      <c r="D74" s="96"/>
      <c r="E74" s="96"/>
      <c r="F74" s="96"/>
      <c r="G74" s="97"/>
      <c r="H74" s="97"/>
      <c r="I74" s="116"/>
      <c r="J74" s="116"/>
      <c r="K74" s="116"/>
      <c r="L74" s="11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row>
    <row r="75" spans="1:46" ht="12">
      <c r="A75" s="96"/>
      <c r="B75" s="96"/>
      <c r="C75" s="96"/>
      <c r="D75" s="96"/>
      <c r="E75" s="96"/>
      <c r="F75" s="96"/>
      <c r="G75" s="97"/>
      <c r="H75" s="97"/>
      <c r="I75" s="116"/>
      <c r="J75" s="116"/>
      <c r="K75" s="116"/>
      <c r="L75" s="11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row>
    <row r="76" spans="1:46" ht="12">
      <c r="A76" s="96"/>
      <c r="B76" s="96"/>
      <c r="C76" s="96"/>
      <c r="D76" s="96"/>
      <c r="E76" s="96"/>
      <c r="F76" s="96"/>
      <c r="G76" s="97"/>
      <c r="H76" s="97"/>
      <c r="I76" s="116"/>
      <c r="J76" s="116"/>
      <c r="K76" s="116"/>
      <c r="L76" s="11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row>
    <row r="77" spans="1:46" ht="12">
      <c r="A77" s="96"/>
      <c r="B77" s="96"/>
      <c r="C77" s="96"/>
      <c r="D77" s="96"/>
      <c r="E77" s="96"/>
      <c r="F77" s="96"/>
      <c r="G77" s="97"/>
      <c r="H77" s="97"/>
      <c r="I77" s="116"/>
      <c r="J77" s="116"/>
      <c r="K77" s="116"/>
      <c r="L77" s="11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row>
    <row r="78" spans="1:46" ht="12">
      <c r="A78" s="96"/>
      <c r="B78" s="96"/>
      <c r="C78" s="96"/>
      <c r="D78" s="96"/>
      <c r="E78" s="96"/>
      <c r="F78" s="96"/>
      <c r="G78" s="97"/>
      <c r="H78" s="97"/>
      <c r="I78" s="116"/>
      <c r="J78" s="116"/>
      <c r="K78" s="116"/>
      <c r="L78" s="11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row>
    <row r="79" spans="1:46" ht="12">
      <c r="A79" s="96"/>
      <c r="B79" s="96"/>
      <c r="C79" s="96"/>
      <c r="D79" s="96"/>
      <c r="E79" s="96"/>
      <c r="F79" s="96"/>
      <c r="G79" s="97"/>
      <c r="H79" s="97"/>
      <c r="I79" s="116"/>
      <c r="J79" s="116"/>
      <c r="K79" s="116"/>
      <c r="L79" s="11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row>
    <row r="80" spans="1:46" ht="12">
      <c r="A80" s="96"/>
      <c r="B80" s="96"/>
      <c r="C80" s="96"/>
      <c r="D80" s="96"/>
      <c r="E80" s="96"/>
      <c r="F80" s="96"/>
      <c r="G80" s="97"/>
      <c r="H80" s="97"/>
      <c r="I80" s="116"/>
      <c r="J80" s="116"/>
      <c r="K80" s="116"/>
      <c r="L80" s="11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row>
    <row r="81" spans="1:46" ht="12">
      <c r="A81" s="96"/>
      <c r="B81" s="96"/>
      <c r="C81" s="96"/>
      <c r="D81" s="96"/>
      <c r="E81" s="96"/>
      <c r="F81" s="96"/>
      <c r="G81" s="97"/>
      <c r="H81" s="97"/>
      <c r="I81" s="116"/>
      <c r="J81" s="116"/>
      <c r="K81" s="116"/>
      <c r="L81" s="11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row>
    <row r="82" spans="1:46" ht="12">
      <c r="A82" s="96"/>
      <c r="B82" s="96"/>
      <c r="C82" s="96"/>
      <c r="D82" s="96"/>
      <c r="E82" s="96"/>
      <c r="F82" s="96"/>
      <c r="G82" s="97"/>
      <c r="H82" s="97"/>
      <c r="I82" s="116"/>
      <c r="J82" s="116"/>
      <c r="K82" s="116"/>
      <c r="L82" s="11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row>
    <row r="83" spans="1:46" ht="12">
      <c r="A83" s="96"/>
      <c r="B83" s="96"/>
      <c r="C83" s="96"/>
      <c r="D83" s="96"/>
      <c r="E83" s="96"/>
      <c r="F83" s="96"/>
      <c r="G83" s="97"/>
      <c r="H83" s="97"/>
      <c r="I83" s="116"/>
      <c r="J83" s="116"/>
      <c r="K83" s="116"/>
      <c r="L83" s="11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row>
    <row r="84" spans="1:46" ht="12">
      <c r="A84" s="96"/>
      <c r="B84" s="96"/>
      <c r="C84" s="96"/>
      <c r="D84" s="96"/>
      <c r="E84" s="96"/>
      <c r="F84" s="96"/>
      <c r="G84" s="97"/>
      <c r="H84" s="97"/>
      <c r="I84" s="116"/>
      <c r="J84" s="116"/>
      <c r="K84" s="116"/>
      <c r="L84" s="11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row>
    <row r="85" spans="1:46" ht="12">
      <c r="A85" s="96"/>
      <c r="B85" s="96"/>
      <c r="C85" s="96"/>
      <c r="D85" s="96"/>
      <c r="E85" s="96"/>
      <c r="F85" s="96"/>
      <c r="G85" s="97"/>
      <c r="H85" s="97"/>
      <c r="I85" s="116"/>
      <c r="J85" s="116"/>
      <c r="K85" s="116"/>
      <c r="L85" s="11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row>
    <row r="86" spans="1:46" ht="12">
      <c r="A86" s="96"/>
      <c r="B86" s="96"/>
      <c r="C86" s="96"/>
      <c r="D86" s="96"/>
      <c r="E86" s="96"/>
      <c r="F86" s="96"/>
      <c r="G86" s="97"/>
      <c r="H86" s="97"/>
      <c r="I86" s="116"/>
      <c r="J86" s="116"/>
      <c r="K86" s="116"/>
      <c r="L86" s="11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row>
    <row r="87" spans="1:46" ht="12">
      <c r="A87" s="96"/>
      <c r="B87" s="96"/>
      <c r="C87" s="96"/>
      <c r="D87" s="96"/>
      <c r="E87" s="96"/>
      <c r="F87" s="96"/>
      <c r="G87" s="97"/>
      <c r="H87" s="97"/>
      <c r="I87" s="116"/>
      <c r="J87" s="116"/>
      <c r="K87" s="116"/>
      <c r="L87" s="11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row>
    <row r="88" spans="1:46" ht="12">
      <c r="A88" s="96"/>
      <c r="B88" s="96"/>
      <c r="C88" s="96"/>
      <c r="D88" s="96"/>
      <c r="E88" s="96"/>
      <c r="F88" s="96"/>
      <c r="G88" s="97"/>
      <c r="H88" s="97"/>
      <c r="I88" s="116"/>
      <c r="J88" s="116"/>
      <c r="K88" s="116"/>
      <c r="L88" s="11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row>
    <row r="89" spans="1:46" ht="12">
      <c r="A89" s="96"/>
      <c r="B89" s="96"/>
      <c r="C89" s="96"/>
      <c r="D89" s="96"/>
      <c r="E89" s="96"/>
      <c r="F89" s="96"/>
      <c r="G89" s="97"/>
      <c r="H89" s="97"/>
      <c r="I89" s="116"/>
      <c r="J89" s="116"/>
      <c r="K89" s="116"/>
      <c r="L89" s="11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row>
    <row r="90" spans="1:46" ht="12">
      <c r="A90" s="96"/>
      <c r="B90" s="96"/>
      <c r="C90" s="96"/>
      <c r="D90" s="96"/>
      <c r="E90" s="96"/>
      <c r="F90" s="96"/>
      <c r="G90" s="97"/>
      <c r="H90" s="97"/>
      <c r="I90" s="116"/>
      <c r="J90" s="116"/>
      <c r="K90" s="116"/>
      <c r="L90" s="11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row>
    <row r="91" spans="1:46" ht="12">
      <c r="A91" s="96"/>
      <c r="B91" s="96"/>
      <c r="C91" s="96"/>
      <c r="D91" s="96"/>
      <c r="E91" s="96"/>
      <c r="F91" s="96"/>
      <c r="G91" s="97"/>
      <c r="H91" s="97"/>
      <c r="I91" s="116"/>
      <c r="J91" s="116"/>
      <c r="K91" s="116"/>
      <c r="L91" s="11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row>
    <row r="92" spans="1:46" ht="12">
      <c r="A92" s="96"/>
      <c r="B92" s="96"/>
      <c r="C92" s="96"/>
      <c r="D92" s="96"/>
      <c r="E92" s="96"/>
      <c r="F92" s="96"/>
      <c r="G92" s="97"/>
      <c r="H92" s="97"/>
      <c r="I92" s="116"/>
      <c r="J92" s="116"/>
      <c r="K92" s="116"/>
      <c r="L92" s="11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row>
    <row r="93" spans="1:46" ht="12">
      <c r="A93" s="96"/>
      <c r="B93" s="96"/>
      <c r="C93" s="96"/>
      <c r="D93" s="96"/>
      <c r="E93" s="96"/>
      <c r="F93" s="96"/>
      <c r="G93" s="97"/>
      <c r="H93" s="97"/>
      <c r="I93" s="116"/>
      <c r="J93" s="116"/>
      <c r="K93" s="116"/>
      <c r="L93" s="11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row>
    <row r="94" spans="1:46" ht="12">
      <c r="A94" s="96"/>
      <c r="B94" s="96"/>
      <c r="C94" s="96"/>
      <c r="D94" s="96"/>
      <c r="E94" s="96"/>
      <c r="F94" s="96"/>
      <c r="G94" s="97"/>
      <c r="H94" s="97"/>
      <c r="I94" s="116"/>
      <c r="J94" s="116"/>
      <c r="K94" s="116"/>
      <c r="L94" s="11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row>
    <row r="95" spans="1:46" ht="12">
      <c r="A95" s="96"/>
      <c r="B95" s="96"/>
      <c r="C95" s="96"/>
      <c r="D95" s="96"/>
      <c r="E95" s="96"/>
      <c r="F95" s="96"/>
      <c r="G95" s="97"/>
      <c r="H95" s="97"/>
      <c r="I95" s="116"/>
      <c r="J95" s="116"/>
      <c r="K95" s="116"/>
      <c r="L95" s="11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row>
    <row r="96" spans="1:46" ht="12">
      <c r="A96" s="96"/>
      <c r="B96" s="96"/>
      <c r="C96" s="96"/>
      <c r="D96" s="96"/>
      <c r="E96" s="96"/>
      <c r="F96" s="96"/>
      <c r="G96" s="97"/>
      <c r="H96" s="97"/>
      <c r="I96" s="116"/>
      <c r="J96" s="116"/>
      <c r="K96" s="116"/>
      <c r="L96" s="11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row>
    <row r="97" spans="1:46" ht="12">
      <c r="A97" s="96"/>
      <c r="B97" s="96"/>
      <c r="C97" s="96"/>
      <c r="D97" s="96"/>
      <c r="E97" s="96"/>
      <c r="F97" s="96"/>
      <c r="G97" s="97"/>
      <c r="H97" s="97"/>
      <c r="I97" s="116"/>
      <c r="J97" s="116"/>
      <c r="K97" s="116"/>
      <c r="L97" s="11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row>
    <row r="98" spans="1:46" ht="12">
      <c r="A98" s="96"/>
      <c r="B98" s="96"/>
      <c r="C98" s="96"/>
      <c r="D98" s="96"/>
      <c r="E98" s="96"/>
      <c r="F98" s="96"/>
      <c r="G98" s="97"/>
      <c r="H98" s="97"/>
      <c r="I98" s="116"/>
      <c r="J98" s="116"/>
      <c r="K98" s="116"/>
      <c r="L98" s="11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row>
    <row r="99" spans="1:46" ht="12">
      <c r="A99" s="96"/>
      <c r="B99" s="96"/>
      <c r="C99" s="96"/>
      <c r="D99" s="96"/>
      <c r="E99" s="96"/>
      <c r="F99" s="96"/>
      <c r="G99" s="97"/>
      <c r="H99" s="97"/>
      <c r="I99" s="116"/>
      <c r="J99" s="116"/>
      <c r="K99" s="116"/>
      <c r="L99" s="11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row>
    <row r="100" spans="1:46" ht="12">
      <c r="A100" s="96"/>
      <c r="B100" s="96"/>
      <c r="C100" s="96"/>
      <c r="D100" s="96"/>
      <c r="E100" s="96"/>
      <c r="F100" s="96"/>
      <c r="G100" s="97"/>
      <c r="H100" s="97"/>
      <c r="I100" s="116"/>
      <c r="J100" s="116"/>
      <c r="K100" s="116"/>
      <c r="L100" s="11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row>
    <row r="101" spans="1:46" ht="12">
      <c r="A101" s="96"/>
      <c r="B101" s="96"/>
      <c r="C101" s="96"/>
      <c r="D101" s="96"/>
      <c r="E101" s="96"/>
      <c r="F101" s="96"/>
      <c r="G101" s="97"/>
      <c r="H101" s="97"/>
      <c r="I101" s="116"/>
      <c r="J101" s="116"/>
      <c r="K101" s="116"/>
      <c r="L101" s="11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row>
    <row r="102" spans="1:46" ht="12">
      <c r="A102" s="96"/>
      <c r="B102" s="96"/>
      <c r="C102" s="96"/>
      <c r="D102" s="96"/>
      <c r="E102" s="96"/>
      <c r="F102" s="96"/>
      <c r="G102" s="97"/>
      <c r="H102" s="97"/>
      <c r="I102" s="116"/>
      <c r="J102" s="116"/>
      <c r="K102" s="116"/>
      <c r="L102" s="11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row>
    <row r="103" spans="1:46" ht="12">
      <c r="A103" s="96"/>
      <c r="B103" s="96"/>
      <c r="C103" s="96"/>
      <c r="D103" s="96"/>
      <c r="E103" s="96"/>
      <c r="F103" s="96"/>
      <c r="G103" s="97"/>
      <c r="H103" s="97"/>
      <c r="I103" s="116"/>
      <c r="J103" s="116"/>
      <c r="K103" s="116"/>
      <c r="L103" s="11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row>
    <row r="104" spans="1:46" ht="12">
      <c r="A104" s="96"/>
      <c r="B104" s="96"/>
      <c r="C104" s="96"/>
      <c r="D104" s="96"/>
      <c r="E104" s="96"/>
      <c r="F104" s="96"/>
      <c r="G104" s="97"/>
      <c r="H104" s="97"/>
      <c r="I104" s="116"/>
      <c r="J104" s="116"/>
      <c r="K104" s="116"/>
      <c r="L104" s="11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row>
    <row r="105" spans="1:46" ht="12">
      <c r="A105" s="96"/>
      <c r="B105" s="96"/>
      <c r="C105" s="96"/>
      <c r="D105" s="96"/>
      <c r="E105" s="96"/>
      <c r="F105" s="96"/>
      <c r="G105" s="97"/>
      <c r="H105" s="97"/>
      <c r="I105" s="116"/>
      <c r="J105" s="116"/>
      <c r="K105" s="116"/>
      <c r="L105" s="11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row>
    <row r="106" spans="1:46" ht="12">
      <c r="A106" s="96"/>
      <c r="B106" s="96"/>
      <c r="C106" s="96"/>
      <c r="D106" s="96"/>
      <c r="E106" s="96"/>
      <c r="F106" s="96"/>
      <c r="G106" s="97"/>
      <c r="H106" s="97"/>
      <c r="I106" s="116"/>
      <c r="J106" s="116"/>
      <c r="K106" s="116"/>
      <c r="L106" s="11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row>
    <row r="107" spans="1:46" ht="12">
      <c r="A107" s="96"/>
      <c r="B107" s="96"/>
      <c r="C107" s="96"/>
      <c r="D107" s="96"/>
      <c r="E107" s="96"/>
      <c r="F107" s="96"/>
      <c r="G107" s="97"/>
      <c r="H107" s="97"/>
      <c r="I107" s="116"/>
      <c r="J107" s="116"/>
      <c r="K107" s="116"/>
      <c r="L107" s="11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row>
    <row r="108" spans="1:46" ht="12">
      <c r="A108" s="96"/>
      <c r="B108" s="96"/>
      <c r="C108" s="96"/>
      <c r="D108" s="96"/>
      <c r="E108" s="96"/>
      <c r="F108" s="96"/>
      <c r="G108" s="97"/>
      <c r="H108" s="97"/>
      <c r="I108" s="116"/>
      <c r="J108" s="116"/>
      <c r="K108" s="116"/>
      <c r="L108" s="11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row>
    <row r="109" spans="1:46" ht="12">
      <c r="A109" s="96"/>
      <c r="B109" s="96"/>
      <c r="C109" s="96"/>
      <c r="D109" s="96"/>
      <c r="E109" s="96"/>
      <c r="F109" s="96"/>
      <c r="G109" s="97"/>
      <c r="H109" s="97"/>
      <c r="I109" s="116"/>
      <c r="J109" s="116"/>
      <c r="K109" s="116"/>
      <c r="L109" s="11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row>
    <row r="110" spans="1:46" ht="12">
      <c r="A110" s="96"/>
      <c r="B110" s="96"/>
      <c r="C110" s="96"/>
      <c r="D110" s="96"/>
      <c r="E110" s="96"/>
      <c r="F110" s="96"/>
      <c r="G110" s="97"/>
      <c r="H110" s="97"/>
      <c r="I110" s="116"/>
      <c r="J110" s="116"/>
      <c r="K110" s="116"/>
      <c r="L110" s="11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row>
    <row r="111" spans="1:46" ht="12">
      <c r="A111" s="96"/>
      <c r="B111" s="96"/>
      <c r="C111" s="96"/>
      <c r="D111" s="96"/>
      <c r="E111" s="96"/>
      <c r="F111" s="96"/>
      <c r="G111" s="97"/>
      <c r="H111" s="97"/>
      <c r="I111" s="116"/>
      <c r="J111" s="116"/>
      <c r="K111" s="116"/>
      <c r="L111" s="11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row>
    <row r="112" spans="1:46" ht="12">
      <c r="A112" s="96"/>
      <c r="B112" s="96"/>
      <c r="C112" s="96"/>
      <c r="D112" s="96"/>
      <c r="E112" s="96"/>
      <c r="F112" s="96"/>
      <c r="G112" s="97"/>
      <c r="H112" s="97"/>
      <c r="I112" s="116"/>
      <c r="J112" s="116"/>
      <c r="K112" s="116"/>
      <c r="L112" s="11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row>
    <row r="113" spans="1:46" ht="12">
      <c r="A113" s="96"/>
      <c r="B113" s="96"/>
      <c r="C113" s="96"/>
      <c r="D113" s="96"/>
      <c r="E113" s="96"/>
      <c r="F113" s="96"/>
      <c r="G113" s="97"/>
      <c r="H113" s="97"/>
      <c r="I113" s="116"/>
      <c r="J113" s="116"/>
      <c r="K113" s="116"/>
      <c r="L113" s="11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row>
    <row r="114" spans="1:46" ht="12">
      <c r="A114" s="96"/>
      <c r="B114" s="96"/>
      <c r="C114" s="96"/>
      <c r="D114" s="96"/>
      <c r="E114" s="96"/>
      <c r="F114" s="96"/>
      <c r="G114" s="97"/>
      <c r="H114" s="97"/>
      <c r="I114" s="116"/>
      <c r="J114" s="116"/>
      <c r="K114" s="116"/>
      <c r="L114" s="11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row>
    <row r="115" spans="1:46" ht="12">
      <c r="A115" s="96"/>
      <c r="B115" s="96"/>
      <c r="C115" s="96"/>
      <c r="D115" s="96"/>
      <c r="E115" s="96"/>
      <c r="F115" s="96"/>
      <c r="G115" s="97"/>
      <c r="H115" s="97"/>
      <c r="I115" s="116"/>
      <c r="J115" s="116"/>
      <c r="K115" s="116"/>
      <c r="L115" s="11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row>
    <row r="116" spans="1:46" ht="12">
      <c r="A116" s="96"/>
      <c r="B116" s="96"/>
      <c r="C116" s="96"/>
      <c r="D116" s="96"/>
      <c r="E116" s="96"/>
      <c r="F116" s="96"/>
      <c r="G116" s="97"/>
      <c r="H116" s="97"/>
      <c r="I116" s="116"/>
      <c r="J116" s="116"/>
      <c r="K116" s="116"/>
      <c r="L116" s="11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row>
    <row r="117" spans="1:46" ht="12">
      <c r="A117" s="96"/>
      <c r="B117" s="96"/>
      <c r="C117" s="96"/>
      <c r="D117" s="96"/>
      <c r="E117" s="96"/>
      <c r="F117" s="96"/>
      <c r="G117" s="97"/>
      <c r="H117" s="97"/>
      <c r="I117" s="116"/>
      <c r="J117" s="116"/>
      <c r="K117" s="116"/>
      <c r="L117" s="11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row>
    <row r="118" spans="1:46" ht="12">
      <c r="A118" s="96"/>
      <c r="B118" s="96"/>
      <c r="C118" s="96"/>
      <c r="D118" s="96"/>
      <c r="E118" s="96"/>
      <c r="F118" s="96"/>
      <c r="G118" s="97"/>
      <c r="H118" s="97"/>
      <c r="I118" s="116"/>
      <c r="J118" s="116"/>
      <c r="K118" s="116"/>
      <c r="L118" s="11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row>
    <row r="119" spans="1:46" ht="12">
      <c r="A119" s="96"/>
      <c r="B119" s="96"/>
      <c r="C119" s="96"/>
      <c r="D119" s="96"/>
      <c r="E119" s="96"/>
      <c r="F119" s="96"/>
      <c r="G119" s="97"/>
      <c r="H119" s="97"/>
      <c r="I119" s="116"/>
      <c r="J119" s="116"/>
      <c r="K119" s="116"/>
      <c r="L119" s="11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row>
    <row r="120" spans="1:46" ht="12">
      <c r="A120" s="96"/>
      <c r="B120" s="96"/>
      <c r="C120" s="96"/>
      <c r="D120" s="96"/>
      <c r="E120" s="96"/>
      <c r="F120" s="96"/>
      <c r="G120" s="97"/>
      <c r="H120" s="97"/>
      <c r="I120" s="116"/>
      <c r="J120" s="116"/>
      <c r="K120" s="116"/>
      <c r="L120" s="11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row>
    <row r="121" spans="1:46" ht="12">
      <c r="A121" s="96"/>
      <c r="B121" s="96"/>
      <c r="C121" s="96"/>
      <c r="D121" s="96"/>
      <c r="E121" s="96"/>
      <c r="F121" s="96"/>
      <c r="G121" s="97"/>
      <c r="H121" s="97"/>
      <c r="I121" s="116"/>
      <c r="J121" s="116"/>
      <c r="K121" s="116"/>
      <c r="L121" s="11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row>
    <row r="122" spans="1:46" ht="12">
      <c r="A122" s="96"/>
      <c r="B122" s="96"/>
      <c r="C122" s="96"/>
      <c r="D122" s="96"/>
      <c r="E122" s="96"/>
      <c r="F122" s="96"/>
      <c r="G122" s="97"/>
      <c r="H122" s="97"/>
      <c r="I122" s="116"/>
      <c r="J122" s="116"/>
      <c r="K122" s="116"/>
      <c r="L122" s="11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row>
    <row r="123" spans="1:46" ht="12">
      <c r="A123" s="96"/>
      <c r="B123" s="96"/>
      <c r="C123" s="96"/>
      <c r="D123" s="96"/>
      <c r="E123" s="96"/>
      <c r="F123" s="96"/>
      <c r="G123" s="97"/>
      <c r="H123" s="97"/>
      <c r="I123" s="116"/>
      <c r="J123" s="116"/>
      <c r="K123" s="116"/>
      <c r="L123" s="11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row>
    <row r="124" spans="1:46" ht="12">
      <c r="A124" s="96"/>
      <c r="B124" s="96"/>
      <c r="C124" s="96"/>
      <c r="D124" s="96"/>
      <c r="E124" s="96"/>
      <c r="F124" s="96"/>
      <c r="G124" s="97"/>
      <c r="H124" s="97"/>
      <c r="I124" s="116"/>
      <c r="J124" s="116"/>
      <c r="K124" s="116"/>
      <c r="L124" s="11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row>
    <row r="125" spans="1:46" ht="12">
      <c r="A125" s="96"/>
      <c r="B125" s="96"/>
      <c r="C125" s="96"/>
      <c r="D125" s="96"/>
      <c r="E125" s="96"/>
      <c r="F125" s="96"/>
      <c r="G125" s="97"/>
      <c r="H125" s="97"/>
      <c r="I125" s="116"/>
      <c r="J125" s="116"/>
      <c r="K125" s="116"/>
      <c r="L125" s="11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row>
    <row r="126" spans="1:46" ht="12">
      <c r="A126" s="96"/>
      <c r="B126" s="96"/>
      <c r="C126" s="96"/>
      <c r="D126" s="96"/>
      <c r="E126" s="96"/>
      <c r="F126" s="96"/>
      <c r="G126" s="97"/>
      <c r="H126" s="97"/>
      <c r="I126" s="116"/>
      <c r="J126" s="116"/>
      <c r="K126" s="116"/>
      <c r="L126" s="11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row>
    <row r="127" spans="1:46" ht="12">
      <c r="A127" s="96"/>
      <c r="B127" s="96"/>
      <c r="C127" s="96"/>
      <c r="D127" s="96"/>
      <c r="E127" s="96"/>
      <c r="F127" s="96"/>
      <c r="G127" s="97"/>
      <c r="H127" s="97"/>
      <c r="I127" s="116"/>
      <c r="J127" s="116"/>
      <c r="K127" s="116"/>
      <c r="L127" s="11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row>
    <row r="128" spans="1:46" ht="12">
      <c r="A128" s="96"/>
      <c r="B128" s="96"/>
      <c r="C128" s="96"/>
      <c r="D128" s="96"/>
      <c r="E128" s="96"/>
      <c r="F128" s="96"/>
      <c r="G128" s="97"/>
      <c r="H128" s="97"/>
      <c r="I128" s="116"/>
      <c r="J128" s="116"/>
      <c r="K128" s="116"/>
      <c r="L128" s="11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row>
    <row r="129" spans="1:46" ht="12">
      <c r="A129" s="96"/>
      <c r="B129" s="96"/>
      <c r="C129" s="96"/>
      <c r="D129" s="96"/>
      <c r="E129" s="96"/>
      <c r="F129" s="96"/>
      <c r="G129" s="97"/>
      <c r="H129" s="97"/>
      <c r="I129" s="116"/>
      <c r="J129" s="116"/>
      <c r="K129" s="116"/>
      <c r="L129" s="11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row>
    <row r="130" spans="1:46" ht="12">
      <c r="A130" s="96"/>
      <c r="B130" s="96"/>
      <c r="C130" s="96"/>
      <c r="D130" s="96"/>
      <c r="E130" s="96"/>
      <c r="F130" s="96"/>
      <c r="G130" s="97"/>
      <c r="H130" s="97"/>
      <c r="I130" s="116"/>
      <c r="J130" s="116"/>
      <c r="K130" s="116"/>
      <c r="L130" s="11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row>
    <row r="131" spans="1:46" ht="12">
      <c r="A131" s="96"/>
      <c r="B131" s="96"/>
      <c r="C131" s="96"/>
      <c r="D131" s="96"/>
      <c r="E131" s="96"/>
      <c r="F131" s="96"/>
      <c r="G131" s="97"/>
      <c r="H131" s="97"/>
      <c r="I131" s="116"/>
      <c r="J131" s="116"/>
      <c r="K131" s="116"/>
      <c r="L131" s="11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row>
    <row r="132" spans="1:46" ht="12">
      <c r="A132" s="96"/>
      <c r="B132" s="96"/>
      <c r="C132" s="96"/>
      <c r="D132" s="96"/>
      <c r="E132" s="96"/>
      <c r="F132" s="96"/>
      <c r="G132" s="97"/>
      <c r="H132" s="97"/>
      <c r="I132" s="116"/>
      <c r="J132" s="116"/>
      <c r="K132" s="116"/>
      <c r="L132" s="11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row>
    <row r="133" spans="1:46" ht="12">
      <c r="A133" s="96"/>
      <c r="B133" s="96"/>
      <c r="C133" s="96"/>
      <c r="D133" s="96"/>
      <c r="E133" s="96"/>
      <c r="F133" s="96"/>
      <c r="G133" s="97"/>
      <c r="H133" s="97"/>
      <c r="I133" s="116"/>
      <c r="J133" s="116"/>
      <c r="K133" s="116"/>
      <c r="L133" s="11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row>
    <row r="134" spans="1:46" ht="12">
      <c r="A134" s="96"/>
      <c r="B134" s="96"/>
      <c r="C134" s="96"/>
      <c r="D134" s="96"/>
      <c r="E134" s="96"/>
      <c r="F134" s="96"/>
      <c r="G134" s="97"/>
      <c r="H134" s="97"/>
      <c r="I134" s="116"/>
      <c r="J134" s="116"/>
      <c r="K134" s="116"/>
      <c r="L134" s="11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row>
    <row r="135" spans="1:46" ht="12">
      <c r="A135" s="96"/>
      <c r="B135" s="96"/>
      <c r="C135" s="96"/>
      <c r="D135" s="96"/>
      <c r="E135" s="96"/>
      <c r="F135" s="96"/>
      <c r="G135" s="97"/>
      <c r="H135" s="97"/>
      <c r="I135" s="116"/>
      <c r="J135" s="116"/>
      <c r="K135" s="116"/>
      <c r="L135" s="11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row>
    <row r="136" spans="1:46" ht="12">
      <c r="A136" s="96"/>
      <c r="B136" s="96"/>
      <c r="C136" s="96"/>
      <c r="D136" s="96"/>
      <c r="E136" s="96"/>
      <c r="F136" s="96"/>
      <c r="G136" s="97"/>
      <c r="H136" s="97"/>
      <c r="I136" s="116"/>
      <c r="J136" s="116"/>
      <c r="K136" s="116"/>
      <c r="L136" s="11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row>
    <row r="137" spans="1:46" ht="12">
      <c r="A137" s="96"/>
      <c r="B137" s="96"/>
      <c r="C137" s="96"/>
      <c r="D137" s="96"/>
      <c r="E137" s="96"/>
      <c r="F137" s="96"/>
      <c r="G137" s="97"/>
      <c r="H137" s="97"/>
      <c r="I137" s="116"/>
      <c r="J137" s="116"/>
      <c r="K137" s="116"/>
      <c r="L137" s="11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row>
    <row r="138" spans="1:46" ht="12">
      <c r="A138" s="96"/>
      <c r="B138" s="96"/>
      <c r="C138" s="96"/>
      <c r="D138" s="96"/>
      <c r="E138" s="96"/>
      <c r="F138" s="96"/>
      <c r="G138" s="97"/>
      <c r="H138" s="97"/>
      <c r="I138" s="116"/>
      <c r="J138" s="116"/>
      <c r="K138" s="116"/>
      <c r="L138" s="11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row>
    <row r="139" spans="1:46" ht="12">
      <c r="A139" s="96"/>
      <c r="B139" s="96"/>
      <c r="C139" s="96"/>
      <c r="D139" s="96"/>
      <c r="E139" s="96"/>
      <c r="F139" s="96"/>
      <c r="G139" s="97"/>
      <c r="H139" s="97"/>
      <c r="I139" s="116"/>
      <c r="J139" s="116"/>
      <c r="K139" s="116"/>
      <c r="L139" s="11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row>
    <row r="140" spans="1:46" ht="12">
      <c r="A140" s="96"/>
      <c r="B140" s="96"/>
      <c r="C140" s="96"/>
      <c r="D140" s="96"/>
      <c r="E140" s="96"/>
      <c r="F140" s="96"/>
      <c r="G140" s="97"/>
      <c r="H140" s="97"/>
      <c r="I140" s="116"/>
      <c r="J140" s="116"/>
      <c r="K140" s="116"/>
      <c r="L140" s="11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row>
    <row r="141" spans="1:46" ht="12">
      <c r="A141" s="96"/>
      <c r="B141" s="96"/>
      <c r="C141" s="96"/>
      <c r="D141" s="96"/>
      <c r="E141" s="96"/>
      <c r="F141" s="96"/>
      <c r="G141" s="97"/>
      <c r="H141" s="97"/>
      <c r="I141" s="116"/>
      <c r="J141" s="116"/>
      <c r="K141" s="116"/>
      <c r="L141" s="11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row>
    <row r="142" spans="1:46" ht="12">
      <c r="A142" s="96"/>
      <c r="B142" s="96"/>
      <c r="C142" s="96"/>
      <c r="D142" s="96"/>
      <c r="E142" s="96"/>
      <c r="F142" s="96"/>
      <c r="G142" s="97"/>
      <c r="H142" s="97"/>
      <c r="I142" s="116"/>
      <c r="J142" s="116"/>
      <c r="K142" s="116"/>
      <c r="L142" s="11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row>
    <row r="143" spans="1:46" ht="12">
      <c r="A143" s="96"/>
      <c r="B143" s="96"/>
      <c r="C143" s="96"/>
      <c r="D143" s="96"/>
      <c r="E143" s="96"/>
      <c r="F143" s="96"/>
      <c r="G143" s="97"/>
      <c r="H143" s="97"/>
      <c r="I143" s="116"/>
      <c r="J143" s="116"/>
      <c r="K143" s="116"/>
      <c r="L143" s="11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row>
    <row r="144" spans="1:46" ht="12">
      <c r="A144" s="96"/>
      <c r="B144" s="96"/>
      <c r="C144" s="96"/>
      <c r="D144" s="96"/>
      <c r="E144" s="96"/>
      <c r="F144" s="96"/>
      <c r="G144" s="97"/>
      <c r="H144" s="97"/>
      <c r="I144" s="116"/>
      <c r="J144" s="116"/>
      <c r="K144" s="116"/>
      <c r="L144" s="11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row>
    <row r="145" spans="1:46" ht="12">
      <c r="A145" s="96"/>
      <c r="B145" s="96"/>
      <c r="C145" s="96"/>
      <c r="D145" s="96"/>
      <c r="E145" s="96"/>
      <c r="F145" s="96"/>
      <c r="G145" s="97"/>
      <c r="H145" s="97"/>
      <c r="I145" s="116"/>
      <c r="J145" s="116"/>
      <c r="K145" s="116"/>
      <c r="L145" s="11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row>
    <row r="146" spans="1:46" ht="12">
      <c r="A146" s="96"/>
      <c r="B146" s="96"/>
      <c r="C146" s="96"/>
      <c r="D146" s="96"/>
      <c r="E146" s="96"/>
      <c r="F146" s="96"/>
      <c r="G146" s="97"/>
      <c r="H146" s="97"/>
      <c r="I146" s="116"/>
      <c r="J146" s="116"/>
      <c r="K146" s="116"/>
      <c r="L146" s="11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row>
    <row r="147" spans="1:46" ht="12">
      <c r="A147" s="96"/>
      <c r="B147" s="96"/>
      <c r="C147" s="96"/>
      <c r="D147" s="96"/>
      <c r="E147" s="96"/>
      <c r="F147" s="96"/>
      <c r="G147" s="97"/>
      <c r="H147" s="97"/>
      <c r="I147" s="116"/>
      <c r="J147" s="116"/>
      <c r="K147" s="116"/>
      <c r="L147" s="11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row>
    <row r="148" spans="1:46" ht="12">
      <c r="A148" s="96"/>
      <c r="B148" s="96"/>
      <c r="C148" s="96"/>
      <c r="D148" s="96"/>
      <c r="E148" s="96"/>
      <c r="F148" s="96"/>
      <c r="G148" s="97"/>
      <c r="H148" s="97"/>
      <c r="I148" s="116"/>
      <c r="J148" s="116"/>
      <c r="K148" s="116"/>
      <c r="L148" s="11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row>
    <row r="149" spans="1:46" ht="12">
      <c r="A149" s="96"/>
      <c r="B149" s="96"/>
      <c r="C149" s="96"/>
      <c r="D149" s="96"/>
      <c r="E149" s="96"/>
      <c r="F149" s="96"/>
      <c r="G149" s="97"/>
      <c r="H149" s="97"/>
      <c r="I149" s="116"/>
      <c r="J149" s="116"/>
      <c r="K149" s="116"/>
      <c r="L149" s="11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row>
    <row r="150" spans="1:46" ht="12">
      <c r="A150" s="96"/>
      <c r="B150" s="96"/>
      <c r="C150" s="96"/>
      <c r="D150" s="96"/>
      <c r="E150" s="96"/>
      <c r="F150" s="96"/>
      <c r="G150" s="97"/>
      <c r="H150" s="97"/>
      <c r="I150" s="116"/>
      <c r="J150" s="116"/>
      <c r="K150" s="116"/>
      <c r="L150" s="11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row>
    <row r="151" spans="1:46" ht="12">
      <c r="A151" s="96"/>
      <c r="B151" s="96"/>
      <c r="C151" s="96"/>
      <c r="D151" s="96"/>
      <c r="E151" s="96"/>
      <c r="F151" s="96"/>
      <c r="G151" s="97"/>
      <c r="H151" s="97"/>
      <c r="I151" s="116"/>
      <c r="J151" s="116"/>
      <c r="K151" s="116"/>
      <c r="L151" s="11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row>
    <row r="152" spans="1:46" ht="12">
      <c r="A152" s="96"/>
      <c r="B152" s="96"/>
      <c r="C152" s="96"/>
      <c r="D152" s="96"/>
      <c r="E152" s="96"/>
      <c r="F152" s="96"/>
      <c r="G152" s="97"/>
      <c r="H152" s="97"/>
      <c r="I152" s="116"/>
      <c r="J152" s="116"/>
      <c r="K152" s="116"/>
      <c r="L152" s="11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row>
    <row r="153" spans="1:46" ht="12">
      <c r="A153" s="96"/>
      <c r="B153" s="96"/>
      <c r="C153" s="96"/>
      <c r="D153" s="96"/>
      <c r="E153" s="96"/>
      <c r="F153" s="96"/>
      <c r="G153" s="97"/>
      <c r="H153" s="97"/>
      <c r="I153" s="116"/>
      <c r="J153" s="116"/>
      <c r="K153" s="116"/>
      <c r="L153" s="11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row>
    <row r="154" spans="1:46" ht="12">
      <c r="A154" s="96"/>
      <c r="B154" s="96"/>
      <c r="C154" s="96"/>
      <c r="D154" s="96"/>
      <c r="E154" s="96"/>
      <c r="F154" s="96"/>
      <c r="G154" s="97"/>
      <c r="H154" s="97"/>
      <c r="I154" s="116"/>
      <c r="J154" s="116"/>
      <c r="K154" s="116"/>
      <c r="L154" s="11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row>
    <row r="155" spans="1:46" ht="12">
      <c r="A155" s="96"/>
      <c r="B155" s="96"/>
      <c r="C155" s="96"/>
      <c r="D155" s="96"/>
      <c r="E155" s="96"/>
      <c r="F155" s="96"/>
      <c r="G155" s="97"/>
      <c r="H155" s="97"/>
      <c r="I155" s="116"/>
      <c r="J155" s="116"/>
      <c r="K155" s="116"/>
      <c r="L155" s="11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row>
    <row r="156" spans="1:46" ht="12">
      <c r="A156" s="96"/>
      <c r="B156" s="96"/>
      <c r="C156" s="96"/>
      <c r="D156" s="96"/>
      <c r="E156" s="96"/>
      <c r="F156" s="96"/>
      <c r="G156" s="97"/>
      <c r="H156" s="97"/>
      <c r="I156" s="116"/>
      <c r="J156" s="116"/>
      <c r="K156" s="116"/>
      <c r="L156" s="11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row>
    <row r="157" spans="1:46" ht="12">
      <c r="A157" s="96"/>
      <c r="B157" s="96"/>
      <c r="C157" s="96"/>
      <c r="D157" s="96"/>
      <c r="E157" s="96"/>
      <c r="F157" s="96"/>
      <c r="G157" s="97"/>
      <c r="H157" s="97"/>
      <c r="I157" s="116"/>
      <c r="J157" s="116"/>
      <c r="K157" s="116"/>
      <c r="L157" s="11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row>
    <row r="158" spans="1:46" ht="12">
      <c r="A158" s="96"/>
      <c r="B158" s="96"/>
      <c r="C158" s="96"/>
      <c r="D158" s="96"/>
      <c r="E158" s="96"/>
      <c r="F158" s="96"/>
      <c r="G158" s="97"/>
      <c r="H158" s="97"/>
      <c r="I158" s="116"/>
      <c r="J158" s="116"/>
      <c r="K158" s="116"/>
      <c r="L158" s="11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row>
    <row r="159" spans="1:46" ht="12">
      <c r="A159" s="96"/>
      <c r="B159" s="96"/>
      <c r="C159" s="96"/>
      <c r="D159" s="96"/>
      <c r="E159" s="96"/>
      <c r="F159" s="96"/>
      <c r="G159" s="97"/>
      <c r="H159" s="97"/>
      <c r="I159" s="116"/>
      <c r="J159" s="116"/>
      <c r="K159" s="116"/>
      <c r="L159" s="11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row>
    <row r="160" spans="1:46" ht="12">
      <c r="A160" s="96"/>
      <c r="B160" s="96"/>
      <c r="C160" s="96"/>
      <c r="D160" s="96"/>
      <c r="E160" s="96"/>
      <c r="F160" s="96"/>
      <c r="G160" s="97"/>
      <c r="H160" s="97"/>
      <c r="I160" s="116"/>
      <c r="J160" s="116"/>
      <c r="K160" s="116"/>
      <c r="L160" s="11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row>
    <row r="161" spans="1:46" ht="12">
      <c r="A161" s="96"/>
      <c r="B161" s="96"/>
      <c r="C161" s="96"/>
      <c r="D161" s="96"/>
      <c r="E161" s="96"/>
      <c r="F161" s="96"/>
      <c r="G161" s="97"/>
      <c r="H161" s="97"/>
      <c r="I161" s="116"/>
      <c r="J161" s="116"/>
      <c r="K161" s="116"/>
      <c r="L161" s="11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row>
    <row r="162" spans="1:46" ht="12">
      <c r="A162" s="96"/>
      <c r="B162" s="96"/>
      <c r="C162" s="96"/>
      <c r="D162" s="96"/>
      <c r="E162" s="96"/>
      <c r="F162" s="96"/>
      <c r="G162" s="97"/>
      <c r="H162" s="97"/>
      <c r="I162" s="116"/>
      <c r="J162" s="116"/>
      <c r="K162" s="116"/>
      <c r="L162" s="11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row>
    <row r="163" spans="1:46" ht="12">
      <c r="A163" s="96"/>
      <c r="B163" s="96"/>
      <c r="C163" s="96"/>
      <c r="D163" s="96"/>
      <c r="E163" s="96"/>
      <c r="F163" s="96"/>
      <c r="G163" s="97"/>
      <c r="H163" s="97"/>
      <c r="I163" s="116"/>
      <c r="J163" s="116"/>
      <c r="K163" s="116"/>
      <c r="L163" s="11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row>
    <row r="164" spans="1:46" ht="12">
      <c r="A164" s="96"/>
      <c r="B164" s="96"/>
      <c r="C164" s="96"/>
      <c r="D164" s="96"/>
      <c r="E164" s="96"/>
      <c r="F164" s="96"/>
      <c r="G164" s="97"/>
      <c r="H164" s="97"/>
      <c r="I164" s="116"/>
      <c r="J164" s="116"/>
      <c r="K164" s="116"/>
      <c r="L164" s="11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row>
    <row r="165" spans="1:46" ht="12">
      <c r="A165" s="96"/>
      <c r="B165" s="96"/>
      <c r="C165" s="96"/>
      <c r="D165" s="96"/>
      <c r="E165" s="96"/>
      <c r="F165" s="96"/>
      <c r="G165" s="97"/>
      <c r="H165" s="97"/>
      <c r="I165" s="116"/>
      <c r="J165" s="116"/>
      <c r="K165" s="116"/>
      <c r="L165" s="11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row>
    <row r="166" spans="1:46" ht="12">
      <c r="A166" s="96"/>
      <c r="B166" s="96"/>
      <c r="C166" s="96"/>
      <c r="D166" s="96"/>
      <c r="E166" s="96"/>
      <c r="F166" s="96"/>
      <c r="G166" s="97"/>
      <c r="H166" s="97"/>
      <c r="I166" s="116"/>
      <c r="J166" s="116"/>
      <c r="K166" s="116"/>
      <c r="L166" s="11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row>
    <row r="167" spans="1:46" ht="12">
      <c r="A167" s="96"/>
      <c r="B167" s="96"/>
      <c r="C167" s="96"/>
      <c r="D167" s="96"/>
      <c r="E167" s="96"/>
      <c r="F167" s="96"/>
      <c r="G167" s="97"/>
      <c r="H167" s="97"/>
      <c r="I167" s="116"/>
      <c r="J167" s="116"/>
      <c r="K167" s="116"/>
      <c r="L167" s="11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row>
    <row r="168" spans="1:46" ht="12">
      <c r="A168" s="96"/>
      <c r="B168" s="96"/>
      <c r="C168" s="96"/>
      <c r="D168" s="96"/>
      <c r="E168" s="96"/>
      <c r="F168" s="96"/>
      <c r="G168" s="97"/>
      <c r="H168" s="97"/>
      <c r="I168" s="116"/>
      <c r="J168" s="116"/>
      <c r="K168" s="116"/>
      <c r="L168" s="11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row>
    <row r="169" spans="1:46" ht="12">
      <c r="A169" s="96"/>
      <c r="B169" s="96"/>
      <c r="C169" s="96"/>
      <c r="D169" s="96"/>
      <c r="E169" s="96"/>
      <c r="F169" s="96"/>
      <c r="G169" s="97"/>
      <c r="H169" s="97"/>
      <c r="I169" s="116"/>
      <c r="J169" s="116"/>
      <c r="K169" s="116"/>
      <c r="L169" s="11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row>
    <row r="170" spans="1:46" ht="12">
      <c r="A170" s="96"/>
      <c r="B170" s="96"/>
      <c r="C170" s="96"/>
      <c r="D170" s="96"/>
      <c r="E170" s="96"/>
      <c r="F170" s="96"/>
      <c r="G170" s="97"/>
      <c r="H170" s="97"/>
      <c r="I170" s="116"/>
      <c r="J170" s="116"/>
      <c r="K170" s="116"/>
      <c r="L170" s="11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row>
    <row r="171" spans="1:46" ht="12">
      <c r="A171" s="96"/>
      <c r="B171" s="96"/>
      <c r="C171" s="96"/>
      <c r="D171" s="96"/>
      <c r="E171" s="96"/>
      <c r="F171" s="96"/>
      <c r="G171" s="97"/>
      <c r="H171" s="97"/>
      <c r="I171" s="116"/>
      <c r="J171" s="116"/>
      <c r="K171" s="116"/>
      <c r="L171" s="11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row>
    <row r="172" spans="1:46" ht="12">
      <c r="A172" s="96"/>
      <c r="B172" s="96"/>
      <c r="C172" s="96"/>
      <c r="D172" s="96"/>
      <c r="E172" s="96"/>
      <c r="F172" s="96"/>
      <c r="G172" s="97"/>
      <c r="H172" s="97"/>
      <c r="I172" s="116"/>
      <c r="J172" s="116"/>
      <c r="K172" s="116"/>
      <c r="L172" s="11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row>
    <row r="173" spans="1:46" ht="12">
      <c r="A173" s="96"/>
      <c r="B173" s="96"/>
      <c r="C173" s="96"/>
      <c r="D173" s="96"/>
      <c r="E173" s="96"/>
      <c r="F173" s="96"/>
      <c r="G173" s="97"/>
      <c r="H173" s="97"/>
      <c r="I173" s="116"/>
      <c r="J173" s="116"/>
      <c r="K173" s="116"/>
      <c r="L173" s="11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row>
    <row r="174" spans="1:46" ht="12">
      <c r="A174" s="96"/>
      <c r="B174" s="96"/>
      <c r="C174" s="96"/>
      <c r="D174" s="96"/>
      <c r="E174" s="96"/>
      <c r="F174" s="96"/>
      <c r="G174" s="97"/>
      <c r="H174" s="97"/>
      <c r="I174" s="116"/>
      <c r="J174" s="116"/>
      <c r="K174" s="116"/>
      <c r="L174" s="11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row>
    <row r="175" spans="1:46" ht="12">
      <c r="A175" s="96"/>
      <c r="B175" s="96"/>
      <c r="C175" s="96"/>
      <c r="D175" s="96"/>
      <c r="E175" s="96"/>
      <c r="F175" s="96"/>
      <c r="G175" s="97"/>
      <c r="H175" s="97"/>
      <c r="I175" s="116"/>
      <c r="J175" s="116"/>
      <c r="K175" s="116"/>
      <c r="L175" s="11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row>
    <row r="176" spans="1:46" ht="12">
      <c r="A176" s="96"/>
      <c r="B176" s="96"/>
      <c r="C176" s="96"/>
      <c r="D176" s="96"/>
      <c r="E176" s="96"/>
      <c r="F176" s="96"/>
      <c r="G176" s="97"/>
      <c r="H176" s="97"/>
      <c r="I176" s="116"/>
      <c r="J176" s="116"/>
      <c r="K176" s="116"/>
      <c r="L176" s="11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row>
    <row r="177" spans="1:46" ht="12">
      <c r="A177" s="96"/>
      <c r="B177" s="96"/>
      <c r="C177" s="96"/>
      <c r="D177" s="96"/>
      <c r="E177" s="96"/>
      <c r="F177" s="96"/>
      <c r="G177" s="97"/>
      <c r="H177" s="97"/>
      <c r="I177" s="116"/>
      <c r="J177" s="116"/>
      <c r="K177" s="116"/>
      <c r="L177" s="11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row>
    <row r="178" spans="1:46" ht="12">
      <c r="A178" s="96"/>
      <c r="B178" s="96"/>
      <c r="C178" s="96"/>
      <c r="D178" s="96"/>
      <c r="E178" s="96"/>
      <c r="F178" s="96"/>
      <c r="G178" s="97"/>
      <c r="H178" s="97"/>
      <c r="I178" s="116"/>
      <c r="J178" s="116"/>
      <c r="K178" s="116"/>
      <c r="L178" s="11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row>
    <row r="179" spans="1:46" ht="12">
      <c r="A179" s="96"/>
      <c r="B179" s="96"/>
      <c r="C179" s="96"/>
      <c r="D179" s="96"/>
      <c r="E179" s="96"/>
      <c r="F179" s="96"/>
      <c r="G179" s="97"/>
      <c r="H179" s="97"/>
      <c r="I179" s="116"/>
      <c r="J179" s="116"/>
      <c r="K179" s="116"/>
      <c r="L179" s="11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row>
    <row r="180" spans="1:46" ht="12">
      <c r="A180" s="96"/>
      <c r="B180" s="96"/>
      <c r="C180" s="96"/>
      <c r="D180" s="96"/>
      <c r="E180" s="96"/>
      <c r="F180" s="96"/>
      <c r="G180" s="97"/>
      <c r="H180" s="97"/>
      <c r="I180" s="116"/>
      <c r="J180" s="116"/>
      <c r="K180" s="116"/>
      <c r="L180" s="11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row>
    <row r="181" spans="1:46" ht="12">
      <c r="A181" s="96"/>
      <c r="B181" s="96"/>
      <c r="C181" s="96"/>
      <c r="D181" s="96"/>
      <c r="E181" s="96"/>
      <c r="F181" s="96"/>
      <c r="G181" s="97"/>
      <c r="H181" s="97"/>
      <c r="I181" s="116"/>
      <c r="J181" s="116"/>
      <c r="K181" s="116"/>
      <c r="L181" s="11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row>
    <row r="182" spans="1:46" ht="12">
      <c r="A182" s="96"/>
      <c r="B182" s="96"/>
      <c r="C182" s="96"/>
      <c r="D182" s="96"/>
      <c r="E182" s="96"/>
      <c r="F182" s="96"/>
      <c r="G182" s="97"/>
      <c r="H182" s="97"/>
      <c r="I182" s="116"/>
      <c r="J182" s="116"/>
      <c r="K182" s="116"/>
      <c r="L182" s="11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row>
    <row r="183" spans="1:46" ht="12">
      <c r="A183" s="96"/>
      <c r="B183" s="96"/>
      <c r="C183" s="96"/>
      <c r="D183" s="96"/>
      <c r="E183" s="96"/>
      <c r="F183" s="96"/>
      <c r="G183" s="97"/>
      <c r="H183" s="97"/>
      <c r="I183" s="116"/>
      <c r="J183" s="116"/>
      <c r="K183" s="116"/>
      <c r="L183" s="11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row>
    <row r="184" spans="1:46" ht="12">
      <c r="A184" s="96"/>
      <c r="B184" s="96"/>
      <c r="C184" s="96"/>
      <c r="D184" s="96"/>
      <c r="E184" s="96"/>
      <c r="F184" s="96"/>
      <c r="G184" s="97"/>
      <c r="H184" s="97"/>
      <c r="I184" s="116"/>
      <c r="J184" s="116"/>
      <c r="K184" s="116"/>
      <c r="L184" s="11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row>
    <row r="185" spans="1:46" ht="12">
      <c r="A185" s="96"/>
      <c r="B185" s="96"/>
      <c r="C185" s="96"/>
      <c r="D185" s="96"/>
      <c r="E185" s="96"/>
      <c r="F185" s="96"/>
      <c r="G185" s="97"/>
      <c r="H185" s="97"/>
      <c r="I185" s="116"/>
      <c r="J185" s="116"/>
      <c r="K185" s="116"/>
      <c r="L185" s="11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row>
    <row r="186" spans="1:46" ht="12">
      <c r="A186" s="96"/>
      <c r="B186" s="96"/>
      <c r="C186" s="96"/>
      <c r="D186" s="96"/>
      <c r="E186" s="96"/>
      <c r="F186" s="96"/>
      <c r="G186" s="97"/>
      <c r="H186" s="97"/>
      <c r="I186" s="116"/>
      <c r="J186" s="116"/>
      <c r="K186" s="116"/>
      <c r="L186" s="11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row>
    <row r="187" spans="1:46" ht="12">
      <c r="A187" s="96"/>
      <c r="B187" s="96"/>
      <c r="C187" s="96"/>
      <c r="D187" s="96"/>
      <c r="E187" s="96"/>
      <c r="F187" s="96"/>
      <c r="G187" s="97"/>
      <c r="H187" s="97"/>
      <c r="I187" s="116"/>
      <c r="J187" s="116"/>
      <c r="K187" s="116"/>
      <c r="L187" s="11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row>
    <row r="188" spans="1:46" ht="12">
      <c r="A188" s="96"/>
      <c r="B188" s="96"/>
      <c r="C188" s="96"/>
      <c r="D188" s="96"/>
      <c r="E188" s="96"/>
      <c r="F188" s="96"/>
      <c r="G188" s="97"/>
      <c r="H188" s="97"/>
      <c r="I188" s="116"/>
      <c r="J188" s="116"/>
      <c r="K188" s="116"/>
      <c r="L188" s="11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row>
    <row r="189" spans="1:46" ht="12">
      <c r="A189" s="96"/>
      <c r="B189" s="96"/>
      <c r="C189" s="96"/>
      <c r="D189" s="96"/>
      <c r="E189" s="96"/>
      <c r="F189" s="96"/>
      <c r="G189" s="97"/>
      <c r="H189" s="97"/>
      <c r="I189" s="116"/>
      <c r="J189" s="116"/>
      <c r="K189" s="116"/>
      <c r="L189" s="11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row>
    <row r="190" spans="1:46" ht="12">
      <c r="A190" s="96"/>
      <c r="B190" s="96"/>
      <c r="C190" s="96"/>
      <c r="D190" s="96"/>
      <c r="E190" s="96"/>
      <c r="F190" s="96"/>
      <c r="G190" s="97"/>
      <c r="H190" s="97"/>
      <c r="I190" s="116"/>
      <c r="J190" s="116"/>
      <c r="K190" s="116"/>
      <c r="L190" s="11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row>
    <row r="191" spans="1:46" ht="12">
      <c r="A191" s="96"/>
      <c r="B191" s="96"/>
      <c r="C191" s="96"/>
      <c r="D191" s="96"/>
      <c r="E191" s="96"/>
      <c r="F191" s="96"/>
      <c r="G191" s="97"/>
      <c r="H191" s="97"/>
      <c r="I191" s="116"/>
      <c r="J191" s="116"/>
      <c r="K191" s="116"/>
      <c r="L191" s="11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row>
    <row r="192" spans="1:46" ht="12">
      <c r="A192" s="96"/>
      <c r="B192" s="96"/>
      <c r="C192" s="96"/>
      <c r="D192" s="96"/>
      <c r="E192" s="96"/>
      <c r="F192" s="96"/>
      <c r="G192" s="97"/>
      <c r="H192" s="97"/>
      <c r="I192" s="116"/>
      <c r="J192" s="116"/>
      <c r="K192" s="116"/>
      <c r="L192" s="11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row>
    <row r="193" spans="1:46" ht="12">
      <c r="A193" s="96"/>
      <c r="B193" s="96"/>
      <c r="C193" s="96"/>
      <c r="D193" s="96"/>
      <c r="E193" s="96"/>
      <c r="F193" s="96"/>
      <c r="G193" s="97"/>
      <c r="H193" s="97"/>
      <c r="I193" s="116"/>
      <c r="J193" s="116"/>
      <c r="K193" s="116"/>
      <c r="L193" s="11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row>
    <row r="194" spans="1:46" ht="12">
      <c r="A194" s="96"/>
      <c r="B194" s="96"/>
      <c r="C194" s="96"/>
      <c r="D194" s="96"/>
      <c r="E194" s="96"/>
      <c r="F194" s="96"/>
      <c r="G194" s="97"/>
      <c r="H194" s="97"/>
      <c r="I194" s="116"/>
      <c r="J194" s="116"/>
      <c r="K194" s="116"/>
      <c r="L194" s="11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row>
    <row r="195" spans="1:46" ht="12">
      <c r="A195" s="96"/>
      <c r="B195" s="96"/>
      <c r="C195" s="96"/>
      <c r="D195" s="96"/>
      <c r="E195" s="96"/>
      <c r="F195" s="96"/>
      <c r="G195" s="97"/>
      <c r="H195" s="97"/>
      <c r="I195" s="116"/>
      <c r="J195" s="116"/>
      <c r="K195" s="116"/>
      <c r="L195" s="11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row>
    <row r="196" spans="1:46" ht="12">
      <c r="A196" s="96"/>
      <c r="B196" s="96"/>
      <c r="C196" s="96"/>
      <c r="D196" s="96"/>
      <c r="E196" s="96"/>
      <c r="F196" s="96"/>
      <c r="G196" s="97"/>
      <c r="H196" s="97"/>
      <c r="I196" s="116"/>
      <c r="J196" s="116"/>
      <c r="K196" s="116"/>
      <c r="L196" s="11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row>
    <row r="197" spans="1:46" ht="12">
      <c r="A197" s="96"/>
      <c r="B197" s="96"/>
      <c r="C197" s="96"/>
      <c r="D197" s="96"/>
      <c r="E197" s="96"/>
      <c r="F197" s="96"/>
      <c r="G197" s="97"/>
      <c r="H197" s="97"/>
      <c r="I197" s="116"/>
      <c r="J197" s="116"/>
      <c r="K197" s="116"/>
      <c r="L197" s="11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row>
    <row r="198" spans="1:46" ht="12">
      <c r="A198" s="96"/>
      <c r="B198" s="96"/>
      <c r="C198" s="96"/>
      <c r="D198" s="96"/>
      <c r="E198" s="96"/>
      <c r="F198" s="96"/>
      <c r="G198" s="97"/>
      <c r="H198" s="97"/>
      <c r="I198" s="116"/>
      <c r="J198" s="116"/>
      <c r="K198" s="116"/>
      <c r="L198" s="11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row>
    <row r="199" spans="1:46" ht="12">
      <c r="A199" s="96"/>
      <c r="B199" s="96"/>
      <c r="C199" s="96"/>
      <c r="D199" s="96"/>
      <c r="E199" s="96"/>
      <c r="F199" s="96"/>
      <c r="G199" s="97"/>
      <c r="H199" s="97"/>
      <c r="I199" s="116"/>
      <c r="J199" s="116"/>
      <c r="K199" s="116"/>
      <c r="L199" s="11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row>
    <row r="200" spans="1:46" ht="12">
      <c r="A200" s="96"/>
      <c r="B200" s="96"/>
      <c r="C200" s="96"/>
      <c r="D200" s="96"/>
      <c r="E200" s="96"/>
      <c r="F200" s="96"/>
      <c r="G200" s="97"/>
      <c r="H200" s="97"/>
      <c r="I200" s="116"/>
      <c r="J200" s="116"/>
      <c r="K200" s="116"/>
      <c r="L200" s="11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row>
    <row r="201" spans="1:46" ht="12">
      <c r="A201" s="96"/>
      <c r="B201" s="96"/>
      <c r="C201" s="96"/>
      <c r="D201" s="96"/>
      <c r="E201" s="96"/>
      <c r="F201" s="96"/>
      <c r="G201" s="97"/>
      <c r="H201" s="97"/>
      <c r="I201" s="116"/>
      <c r="J201" s="116"/>
      <c r="K201" s="116"/>
      <c r="L201" s="11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row>
    <row r="202" spans="1:46" ht="12">
      <c r="A202" s="96"/>
      <c r="B202" s="96"/>
      <c r="C202" s="96"/>
      <c r="D202" s="96"/>
      <c r="E202" s="96"/>
      <c r="F202" s="96"/>
      <c r="G202" s="97"/>
      <c r="H202" s="97"/>
      <c r="I202" s="116"/>
      <c r="J202" s="116"/>
      <c r="K202" s="116"/>
      <c r="L202" s="11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row>
    <row r="203" spans="1:46" ht="12">
      <c r="A203" s="96"/>
      <c r="B203" s="96"/>
      <c r="C203" s="96"/>
      <c r="D203" s="96"/>
      <c r="E203" s="96"/>
      <c r="F203" s="96"/>
      <c r="G203" s="97"/>
      <c r="H203" s="97"/>
      <c r="I203" s="116"/>
      <c r="J203" s="116"/>
      <c r="K203" s="116"/>
      <c r="L203" s="116"/>
      <c r="M203" s="96"/>
      <c r="N203" s="96"/>
      <c r="O203" s="96"/>
      <c r="P203" s="96"/>
      <c r="Q203" s="96"/>
      <c r="R203" s="96"/>
      <c r="S203" s="96"/>
      <c r="T203" s="96"/>
      <c r="U203" s="96"/>
      <c r="V203" s="96"/>
      <c r="W203" s="96"/>
      <c r="X203" s="96"/>
      <c r="Y203" s="96"/>
      <c r="Z203" s="96"/>
      <c r="AA203" s="96"/>
      <c r="AB203" s="96"/>
      <c r="AC203" s="96"/>
      <c r="AD203" s="96"/>
      <c r="AE203" s="96"/>
      <c r="AF203" s="96"/>
      <c r="AG203" s="96"/>
      <c r="AH203" s="96"/>
      <c r="AI203" s="96"/>
      <c r="AJ203" s="96"/>
      <c r="AK203" s="96"/>
      <c r="AL203" s="96"/>
      <c r="AM203" s="96"/>
      <c r="AN203" s="96"/>
      <c r="AO203" s="96"/>
      <c r="AP203" s="96"/>
      <c r="AQ203" s="96"/>
      <c r="AR203" s="96"/>
      <c r="AS203" s="96"/>
      <c r="AT203" s="96"/>
    </row>
    <row r="204" spans="1:46" ht="12">
      <c r="A204" s="96"/>
      <c r="B204" s="96"/>
      <c r="C204" s="96"/>
      <c r="D204" s="96"/>
      <c r="E204" s="96"/>
      <c r="F204" s="96"/>
      <c r="G204" s="97"/>
      <c r="H204" s="97"/>
      <c r="I204" s="116"/>
      <c r="J204" s="116"/>
      <c r="K204" s="116"/>
      <c r="L204" s="11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row>
    <row r="205" spans="1:46" ht="12">
      <c r="A205" s="96"/>
      <c r="B205" s="96"/>
      <c r="C205" s="96"/>
      <c r="D205" s="96"/>
      <c r="E205" s="96"/>
      <c r="F205" s="96"/>
      <c r="G205" s="97"/>
      <c r="H205" s="97"/>
      <c r="I205" s="116"/>
      <c r="J205" s="116"/>
      <c r="K205" s="116"/>
      <c r="L205" s="11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row>
    <row r="206" spans="1:46" ht="12">
      <c r="A206" s="96"/>
      <c r="B206" s="96"/>
      <c r="C206" s="96"/>
      <c r="D206" s="96"/>
      <c r="E206" s="96"/>
      <c r="F206" s="96"/>
      <c r="G206" s="97"/>
      <c r="H206" s="97"/>
      <c r="I206" s="116"/>
      <c r="J206" s="116"/>
      <c r="K206" s="116"/>
      <c r="L206" s="11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row>
    <row r="207" spans="1:46" ht="12">
      <c r="A207" s="96"/>
      <c r="B207" s="96"/>
      <c r="C207" s="96"/>
      <c r="D207" s="96"/>
      <c r="E207" s="96"/>
      <c r="F207" s="96"/>
      <c r="G207" s="97"/>
      <c r="H207" s="97"/>
      <c r="I207" s="116"/>
      <c r="J207" s="116"/>
      <c r="K207" s="116"/>
      <c r="L207" s="11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row>
    <row r="208" spans="1:46" ht="12">
      <c r="A208" s="96"/>
      <c r="B208" s="96"/>
      <c r="C208" s="96"/>
      <c r="D208" s="96"/>
      <c r="E208" s="96"/>
      <c r="F208" s="96"/>
      <c r="G208" s="97"/>
      <c r="H208" s="97"/>
      <c r="I208" s="116"/>
      <c r="J208" s="116"/>
      <c r="K208" s="116"/>
      <c r="L208" s="11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row>
    <row r="209" spans="1:46" ht="12">
      <c r="A209" s="96"/>
      <c r="B209" s="96"/>
      <c r="C209" s="96"/>
      <c r="D209" s="96"/>
      <c r="E209" s="96"/>
      <c r="F209" s="96"/>
      <c r="G209" s="97"/>
      <c r="H209" s="97"/>
      <c r="I209" s="116"/>
      <c r="J209" s="116"/>
      <c r="K209" s="116"/>
      <c r="L209" s="11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row>
    <row r="210" ht="12">
      <c r="F210" s="96"/>
    </row>
    <row r="211" ht="12">
      <c r="F211" s="96"/>
    </row>
    <row r="212" ht="12">
      <c r="F212" s="96"/>
    </row>
    <row r="213" ht="12">
      <c r="F213" s="96"/>
    </row>
    <row r="214" ht="12">
      <c r="F214" s="96"/>
    </row>
    <row r="215" ht="12">
      <c r="F215" s="96"/>
    </row>
    <row r="216" ht="12">
      <c r="F216" s="96"/>
    </row>
    <row r="217" ht="12">
      <c r="F217" s="96"/>
    </row>
    <row r="218" ht="12">
      <c r="F218" s="96"/>
    </row>
    <row r="219" ht="12">
      <c r="F219" s="96"/>
    </row>
    <row r="220" ht="12">
      <c r="F220" s="96"/>
    </row>
    <row r="221" ht="12">
      <c r="F221" s="96"/>
    </row>
    <row r="222" ht="12">
      <c r="F222" s="96"/>
    </row>
    <row r="223" ht="12">
      <c r="F223" s="96"/>
    </row>
    <row r="224" ht="12">
      <c r="F224" s="96"/>
    </row>
    <row r="225" ht="12">
      <c r="F225" s="96"/>
    </row>
    <row r="226" ht="12">
      <c r="F226" s="96"/>
    </row>
    <row r="227" ht="12">
      <c r="F227" s="96"/>
    </row>
    <row r="228" ht="12">
      <c r="F228" s="96"/>
    </row>
    <row r="229" ht="12">
      <c r="F229" s="96"/>
    </row>
    <row r="230" ht="12">
      <c r="F230" s="96"/>
    </row>
    <row r="231" ht="12">
      <c r="F231" s="96"/>
    </row>
    <row r="232" ht="12">
      <c r="F232" s="96"/>
    </row>
    <row r="233" ht="12">
      <c r="F233" s="96"/>
    </row>
    <row r="234" ht="12">
      <c r="F234" s="96"/>
    </row>
    <row r="235" ht="12">
      <c r="F235" s="96"/>
    </row>
    <row r="236" ht="12">
      <c r="F236" s="96"/>
    </row>
    <row r="237" ht="12">
      <c r="F237" s="96"/>
    </row>
    <row r="238" ht="12">
      <c r="F238" s="96"/>
    </row>
    <row r="239" ht="12">
      <c r="F239" s="96"/>
    </row>
    <row r="240" ht="12">
      <c r="F240" s="96"/>
    </row>
    <row r="241" ht="12">
      <c r="F241" s="96"/>
    </row>
    <row r="242" ht="12">
      <c r="F242" s="96"/>
    </row>
    <row r="243" ht="12">
      <c r="F243" s="96"/>
    </row>
    <row r="244" ht="12">
      <c r="F244" s="96"/>
    </row>
    <row r="245" ht="12">
      <c r="F245" s="96"/>
    </row>
    <row r="246" ht="12">
      <c r="F246" s="96"/>
    </row>
    <row r="247" ht="12">
      <c r="F247" s="96"/>
    </row>
    <row r="248" ht="12">
      <c r="F248" s="96"/>
    </row>
    <row r="249" ht="12">
      <c r="F249" s="96"/>
    </row>
    <row r="250" ht="12">
      <c r="F250" s="96"/>
    </row>
    <row r="251" ht="12">
      <c r="F251" s="96"/>
    </row>
    <row r="252" ht="12">
      <c r="F252" s="96"/>
    </row>
    <row r="253" ht="12">
      <c r="F253" s="96"/>
    </row>
    <row r="254" ht="12">
      <c r="F254" s="96"/>
    </row>
    <row r="255" ht="12">
      <c r="F255" s="96"/>
    </row>
    <row r="256" ht="12">
      <c r="F256" s="96"/>
    </row>
    <row r="257" ht="12">
      <c r="F257" s="96"/>
    </row>
    <row r="258" ht="12">
      <c r="F258" s="96"/>
    </row>
    <row r="259" ht="12">
      <c r="F259" s="96"/>
    </row>
    <row r="260" ht="12">
      <c r="F260" s="96"/>
    </row>
    <row r="261" ht="12">
      <c r="F261" s="96"/>
    </row>
    <row r="262" ht="12">
      <c r="F262" s="96"/>
    </row>
    <row r="263" ht="12">
      <c r="F263" s="96"/>
    </row>
    <row r="264" ht="12">
      <c r="F264" s="96"/>
    </row>
    <row r="265" ht="12">
      <c r="F265" s="96"/>
    </row>
    <row r="266" ht="12">
      <c r="F266" s="96"/>
    </row>
    <row r="267" ht="12">
      <c r="F267" s="96"/>
    </row>
    <row r="268" ht="12">
      <c r="F268" s="96"/>
    </row>
    <row r="269" ht="12">
      <c r="F269" s="96"/>
    </row>
    <row r="270" ht="12">
      <c r="F270" s="96"/>
    </row>
    <row r="271" ht="12">
      <c r="F271" s="96"/>
    </row>
    <row r="272" ht="12">
      <c r="F272" s="96"/>
    </row>
    <row r="273" ht="12">
      <c r="F273" s="96"/>
    </row>
    <row r="274" ht="12">
      <c r="F274" s="96"/>
    </row>
    <row r="275" ht="12">
      <c r="F275" s="96"/>
    </row>
    <row r="276" ht="12">
      <c r="F276" s="96"/>
    </row>
    <row r="277" ht="12">
      <c r="F277" s="96"/>
    </row>
    <row r="278" ht="12">
      <c r="F278" s="96"/>
    </row>
    <row r="279" ht="12">
      <c r="F279" s="96"/>
    </row>
  </sheetData>
  <sheetProtection password="C00D" sheet="1" objects="1" scenarios="1" selectLockedCells="1"/>
  <mergeCells count="13">
    <mergeCell ref="J4:J5"/>
    <mergeCell ref="K4:K5"/>
    <mergeCell ref="B4:E4"/>
    <mergeCell ref="N16:S18"/>
    <mergeCell ref="N10:S12"/>
    <mergeCell ref="N13:S14"/>
    <mergeCell ref="N20:S23"/>
    <mergeCell ref="A4:A5"/>
    <mergeCell ref="G3:L3"/>
    <mergeCell ref="L4:L5"/>
    <mergeCell ref="G4:G5"/>
    <mergeCell ref="H4:H5"/>
    <mergeCell ref="I4:I5"/>
  </mergeCells>
  <conditionalFormatting sqref="H7:L38">
    <cfRule type="expression" priority="1" dxfId="13" stopIfTrue="1">
      <formula>ISERROR(H7)</formula>
    </cfRule>
  </conditionalFormatting>
  <conditionalFormatting sqref="B7:E38">
    <cfRule type="expression" priority="2" dxfId="4" stopIfTrue="1">
      <formula>AND(COUNTIF($B$7:$E$38,B7)=2,NOT(ISBLANK(B7)))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2"/>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1" t="s">
        <v>32</v>
      </c>
      <c r="B1" s="102"/>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row>
    <row r="2" spans="1:102" ht="29.25" customHeight="1" thickBot="1">
      <c r="A2" s="93" t="s">
        <v>25</v>
      </c>
      <c r="B2" s="93" t="s">
        <v>31</v>
      </c>
      <c r="C2" s="94" t="s">
        <v>24</v>
      </c>
      <c r="D2" s="95"/>
      <c r="E2" s="91">
        <v>16</v>
      </c>
      <c r="F2" s="91">
        <v>17</v>
      </c>
      <c r="G2" s="91">
        <v>18</v>
      </c>
      <c r="H2" s="91">
        <v>19</v>
      </c>
      <c r="I2" s="91">
        <v>20</v>
      </c>
      <c r="J2" s="91">
        <v>21</v>
      </c>
      <c r="K2" s="91">
        <v>22</v>
      </c>
      <c r="L2" s="91">
        <v>23</v>
      </c>
      <c r="M2" s="91">
        <v>24</v>
      </c>
      <c r="N2" s="91">
        <v>25</v>
      </c>
      <c r="O2" s="91">
        <v>26</v>
      </c>
      <c r="P2" s="91">
        <v>27</v>
      </c>
      <c r="Q2" s="91">
        <v>28</v>
      </c>
      <c r="R2" s="91">
        <v>29</v>
      </c>
      <c r="S2" s="91">
        <v>30</v>
      </c>
      <c r="T2" s="91">
        <v>31</v>
      </c>
      <c r="U2" s="91">
        <v>32</v>
      </c>
      <c r="V2" s="91">
        <v>49</v>
      </c>
      <c r="W2" s="91">
        <v>50</v>
      </c>
      <c r="X2" s="91">
        <v>51</v>
      </c>
      <c r="Y2" s="91">
        <v>52</v>
      </c>
      <c r="Z2" s="91">
        <v>53</v>
      </c>
      <c r="AA2" s="91">
        <v>54</v>
      </c>
      <c r="AB2" s="91">
        <v>55</v>
      </c>
      <c r="AC2" s="91">
        <v>56</v>
      </c>
      <c r="AD2" s="91">
        <v>57</v>
      </c>
      <c r="AE2" s="91">
        <v>58</v>
      </c>
      <c r="AF2" s="91">
        <v>59</v>
      </c>
      <c r="AG2" s="91">
        <v>60</v>
      </c>
      <c r="AH2" s="91">
        <v>61</v>
      </c>
      <c r="AI2" s="91">
        <v>62</v>
      </c>
      <c r="AJ2" s="91">
        <v>63</v>
      </c>
      <c r="AK2" s="91">
        <v>64</v>
      </c>
      <c r="AL2" s="91">
        <v>97</v>
      </c>
      <c r="AM2" s="91">
        <v>98</v>
      </c>
      <c r="AN2" s="91">
        <v>99</v>
      </c>
      <c r="AO2" s="91">
        <v>100</v>
      </c>
      <c r="AP2" s="91">
        <v>101</v>
      </c>
      <c r="AQ2" s="91">
        <v>102</v>
      </c>
      <c r="AR2" s="91">
        <v>103</v>
      </c>
      <c r="AS2" s="91">
        <v>104</v>
      </c>
      <c r="AT2" s="91">
        <v>105</v>
      </c>
      <c r="AU2" s="91">
        <v>106</v>
      </c>
      <c r="AV2" s="91">
        <v>107</v>
      </c>
      <c r="AW2" s="91">
        <v>108</v>
      </c>
      <c r="AX2" s="91">
        <v>109</v>
      </c>
      <c r="AY2" s="91">
        <v>110</v>
      </c>
      <c r="AZ2" s="91">
        <v>111</v>
      </c>
      <c r="BA2" s="91">
        <v>112</v>
      </c>
      <c r="BB2" s="91">
        <v>113</v>
      </c>
      <c r="BC2" s="91">
        <v>114</v>
      </c>
      <c r="BD2" s="91">
        <v>115</v>
      </c>
      <c r="BE2" s="91">
        <v>116</v>
      </c>
      <c r="BF2" s="91">
        <v>117</v>
      </c>
      <c r="BG2" s="91">
        <v>118</v>
      </c>
      <c r="BH2" s="91">
        <v>119</v>
      </c>
      <c r="BI2" s="91">
        <v>120</v>
      </c>
      <c r="BJ2" s="91">
        <v>121</v>
      </c>
      <c r="BK2" s="91">
        <v>122</v>
      </c>
      <c r="BL2" s="91">
        <v>123</v>
      </c>
      <c r="BM2" s="91">
        <v>124</v>
      </c>
      <c r="BN2" s="91">
        <v>125</v>
      </c>
      <c r="BO2" s="91">
        <v>126</v>
      </c>
      <c r="BP2" s="91">
        <v>127</v>
      </c>
      <c r="BQ2" s="91">
        <v>128</v>
      </c>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row>
    <row r="3" spans="1:102" ht="13.5" customHeight="1" thickTop="1">
      <c r="A3" s="87">
        <f>IF(Entries!$E11=0," ",Entries!$A11)</f>
        <v>5</v>
      </c>
      <c r="B3" s="88">
        <f ca="1">IF(A3=" "," ",RAND())</f>
        <v>0.9893423700411039</v>
      </c>
      <c r="C3" s="87">
        <f>IF(Entries!$E22=0," ",Entries!$A22)</f>
        <v>16</v>
      </c>
      <c r="D3" s="89"/>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147" t="s">
        <v>37</v>
      </c>
      <c r="BS3" s="148"/>
      <c r="BT3" s="148"/>
      <c r="BU3" s="148"/>
      <c r="BV3" s="14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row>
    <row r="4" spans="1:102" ht="13.5" customHeight="1">
      <c r="A4" s="87">
        <f>IF(Entries!$E29=0," ",Entries!$A29)</f>
        <v>23</v>
      </c>
      <c r="B4" s="88">
        <f ca="1">IF(A4=" "," ",RAND())</f>
        <v>0.23389195672656227</v>
      </c>
      <c r="C4" s="87">
        <f>IF(Entries!$E28=0," ",Entries!$A28)</f>
        <v>22</v>
      </c>
      <c r="D4" s="89"/>
      <c r="E4" s="92">
        <f>$A$3</f>
        <v>5</v>
      </c>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150"/>
      <c r="BS4" s="151"/>
      <c r="BT4" s="151"/>
      <c r="BU4" s="151"/>
      <c r="BV4" s="152"/>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row>
    <row r="5" spans="1:102" ht="13.5" customHeight="1">
      <c r="A5" s="87">
        <f>IF(Entries!$E7=0," ",Entries!$A7)</f>
        <v>1</v>
      </c>
      <c r="B5" s="88">
        <f ca="1">IF(A5=" "," ",RAND())</f>
        <v>0.16682700023343922</v>
      </c>
      <c r="C5" s="87">
        <f>IF(Entries!$E14=0," ",Entries!$A14)</f>
        <v>8</v>
      </c>
      <c r="D5" s="89"/>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150"/>
      <c r="BS5" s="151"/>
      <c r="BT5" s="151"/>
      <c r="BU5" s="151"/>
      <c r="BV5" s="152"/>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row>
    <row r="6" spans="1:102" ht="13.5" customHeight="1">
      <c r="A6" s="87">
        <f>IF(Entries!$E28=0," ",Entries!$A28)</f>
        <v>22</v>
      </c>
      <c r="B6" s="88">
        <f ca="1">IF(A6=" "," ",RAND())</f>
        <v>0.8621230361191636</v>
      </c>
      <c r="C6" s="87">
        <f>IF(Entries!$E7=0," ",Entries!$A7)</f>
        <v>1</v>
      </c>
      <c r="D6" s="89"/>
      <c r="E6" s="92">
        <f>$A$4</f>
        <v>23</v>
      </c>
      <c r="F6" s="92">
        <f>$A$5</f>
        <v>1</v>
      </c>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150"/>
      <c r="BS6" s="151"/>
      <c r="BT6" s="151"/>
      <c r="BU6" s="151"/>
      <c r="BV6" s="152"/>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row>
    <row r="7" spans="1:102" ht="13.5" customHeight="1">
      <c r="A7" s="87">
        <f>IF(Entries!$E16=0," ",Entries!$A16)</f>
        <v>10</v>
      </c>
      <c r="B7" s="88">
        <f ca="1">IF(A7=" "," ",RAND())</f>
        <v>0.7872547713092695</v>
      </c>
      <c r="C7" s="87">
        <f>IF(Entries!$E23=0," ",Entries!$A23)</f>
        <v>17</v>
      </c>
      <c r="D7" s="89"/>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150"/>
      <c r="BS7" s="151"/>
      <c r="BT7" s="151"/>
      <c r="BU7" s="151"/>
      <c r="BV7" s="152"/>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row>
    <row r="8" spans="1:102" ht="13.5" customHeight="1">
      <c r="A8" s="87">
        <f>IF(Entries!$E18=0," ",Entries!$A18)</f>
        <v>12</v>
      </c>
      <c r="B8" s="88">
        <f ca="1">IF(A8=" "," ",RAND())</f>
        <v>0.5850076985376116</v>
      </c>
      <c r="C8" s="87">
        <f>IF(Entries!$E21=0," ",Entries!$A21)</f>
        <v>15</v>
      </c>
      <c r="D8" s="89"/>
      <c r="E8" s="92">
        <f>$A$5</f>
        <v>1</v>
      </c>
      <c r="F8" s="92">
        <f>$A$6</f>
        <v>22</v>
      </c>
      <c r="G8" s="92">
        <f>$A$7</f>
        <v>10</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150"/>
      <c r="BS8" s="151"/>
      <c r="BT8" s="151"/>
      <c r="BU8" s="151"/>
      <c r="BV8" s="152"/>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row>
    <row r="9" spans="1:102" ht="13.5" customHeight="1" thickBot="1">
      <c r="A9" s="87">
        <f>IF(Entries!$E31=0," ",Entries!$A31)</f>
        <v>25</v>
      </c>
      <c r="B9" s="88">
        <f ca="1">IF(A9=" "," ",RAND())</f>
        <v>0.6081973821227817</v>
      </c>
      <c r="C9" s="87">
        <f>IF(Entries!$E8=0," ",Entries!$A8)</f>
        <v>2</v>
      </c>
      <c r="D9" s="89"/>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153"/>
      <c r="BS9" s="154"/>
      <c r="BT9" s="154"/>
      <c r="BU9" s="154"/>
      <c r="BV9" s="155"/>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row>
    <row r="10" spans="1:102" ht="13.5" customHeight="1" thickTop="1">
      <c r="A10" s="87">
        <f>IF(Entries!$E10=0," ",Entries!$A10)</f>
        <v>4</v>
      </c>
      <c r="B10" s="88">
        <f ca="1">IF(A10=" "," ",RAND())</f>
        <v>0.015689152601092382</v>
      </c>
      <c r="C10" s="87">
        <f>IF(Entries!$E15=0," ",Entries!$A15)</f>
        <v>9</v>
      </c>
      <c r="D10" s="89"/>
      <c r="E10" s="92">
        <f>$A$6</f>
        <v>22</v>
      </c>
      <c r="F10" s="92">
        <f>$A$7</f>
        <v>10</v>
      </c>
      <c r="G10" s="92">
        <f>$A$8</f>
        <v>12</v>
      </c>
      <c r="H10" s="92">
        <f>$A$9</f>
        <v>25</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100"/>
      <c r="BS10" s="100"/>
      <c r="BT10" s="100"/>
      <c r="BU10" s="100"/>
      <c r="BV10" s="100"/>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row>
    <row r="11" spans="1:102" ht="13.5" customHeight="1">
      <c r="A11" s="87">
        <f>IF(Entries!$E35=0," ",Entries!$A35)</f>
        <v>29</v>
      </c>
      <c r="B11" s="88">
        <f ca="1">IF(A11=" "," ",RAND())</f>
        <v>0.4417923750491959</v>
      </c>
      <c r="C11" s="87">
        <f>IF(Entries!$E20=0," ",Entries!$A20)</f>
        <v>14</v>
      </c>
      <c r="D11" s="89"/>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100"/>
      <c r="BS11" s="100"/>
      <c r="BT11" s="100"/>
      <c r="BU11" s="100"/>
      <c r="BV11" s="100"/>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row>
    <row r="12" spans="1:102" ht="13.5" customHeight="1">
      <c r="A12" s="87">
        <f>IF(Entries!$E30=0," ",Entries!$A30)</f>
        <v>24</v>
      </c>
      <c r="B12" s="88">
        <f ca="1">IF(A12=" "," ",RAND())</f>
        <v>0.562410657630803</v>
      </c>
      <c r="C12" s="87">
        <f>IF(Entries!$E19=0," ",Entries!$A19)</f>
        <v>13</v>
      </c>
      <c r="D12" s="89"/>
      <c r="E12" s="92">
        <f>$A$7</f>
        <v>10</v>
      </c>
      <c r="F12" s="92">
        <f>$A$8</f>
        <v>12</v>
      </c>
      <c r="G12" s="92">
        <f>$A$9</f>
        <v>25</v>
      </c>
      <c r="H12" s="92">
        <f>$A$10</f>
        <v>4</v>
      </c>
      <c r="I12" s="92">
        <f>$A$11</f>
        <v>29</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100"/>
      <c r="BS12" s="100"/>
      <c r="BT12" s="100"/>
      <c r="BU12" s="100"/>
      <c r="BV12" s="100"/>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row>
    <row r="13" spans="1:102" ht="12.75">
      <c r="A13" s="87">
        <f>IF(Entries!$E17=0," ",Entries!$A17)</f>
        <v>11</v>
      </c>
      <c r="B13" s="88">
        <f ca="1">IF(A13=" "," ",RAND())</f>
        <v>0.5636709886536956</v>
      </c>
      <c r="C13" s="87">
        <f>IF(Entries!$E10=0," ",Entries!$A10)</f>
        <v>4</v>
      </c>
      <c r="D13" s="89"/>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row>
    <row r="14" spans="1:102" ht="12.75">
      <c r="A14" s="87">
        <f>IF(Entries!$E27=0," ",Entries!$A27)</f>
        <v>21</v>
      </c>
      <c r="B14" s="88">
        <f ca="1">IF(A14=" "," ",RAND())</f>
        <v>0.30059264842111744</v>
      </c>
      <c r="C14" s="87">
        <f>IF(Entries!$E11=0," ",Entries!$A11)</f>
        <v>5</v>
      </c>
      <c r="D14" s="89"/>
      <c r="E14" s="92">
        <f>$A$8</f>
        <v>12</v>
      </c>
      <c r="F14" s="92">
        <f>$A$9</f>
        <v>25</v>
      </c>
      <c r="G14" s="92">
        <f>$A$10</f>
        <v>4</v>
      </c>
      <c r="H14" s="92">
        <f>$A$11</f>
        <v>29</v>
      </c>
      <c r="I14" s="92">
        <f>$A$12</f>
        <v>24</v>
      </c>
      <c r="J14" s="92">
        <f>$A$13</f>
        <v>11</v>
      </c>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row>
    <row r="15" spans="1:102" ht="12.75">
      <c r="A15" s="87">
        <f>IF(Entries!$E21=0," ",Entries!$A21)</f>
        <v>15</v>
      </c>
      <c r="B15" s="88">
        <f ca="1">IF(A15=" "," ",RAND())</f>
        <v>0.9429387272100351</v>
      </c>
      <c r="C15" s="87">
        <f>IF(Entries!$E25=0," ",Entries!$A25)</f>
        <v>19</v>
      </c>
      <c r="D15" s="89"/>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row>
    <row r="16" spans="1:102" ht="12.75">
      <c r="A16" s="87">
        <f>IF(Entries!$E12=0," ",Entries!$A12)</f>
        <v>6</v>
      </c>
      <c r="B16" s="88">
        <f ca="1">IF(A16=" "," ",RAND())</f>
        <v>0.5426437119836227</v>
      </c>
      <c r="C16" s="87">
        <f>IF(Entries!$E13=0," ",Entries!$A13)</f>
        <v>7</v>
      </c>
      <c r="D16" s="89"/>
      <c r="E16" s="92">
        <f>$A$9</f>
        <v>25</v>
      </c>
      <c r="F16" s="92">
        <f>$A$10</f>
        <v>4</v>
      </c>
      <c r="G16" s="92">
        <f>$A$11</f>
        <v>29</v>
      </c>
      <c r="H16" s="92">
        <f>$A$12</f>
        <v>24</v>
      </c>
      <c r="I16" s="92">
        <f>$A$13</f>
        <v>11</v>
      </c>
      <c r="J16" s="92">
        <f>$A$14</f>
        <v>21</v>
      </c>
      <c r="K16" s="92">
        <f>$A$15</f>
        <v>15</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row>
    <row r="17" spans="1:102" ht="12.75">
      <c r="A17" s="87">
        <f>IF(Entries!$E19=0," ",Entries!$A19)</f>
        <v>13</v>
      </c>
      <c r="B17" s="88">
        <f ca="1">IF(A17=" "," ",RAND())</f>
        <v>0.7275563388714984</v>
      </c>
      <c r="C17" s="87">
        <f>IF(Entries!$E26=0," ",Entries!$A26)</f>
        <v>20</v>
      </c>
      <c r="D17" s="89"/>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row>
    <row r="18" spans="1:102" ht="12.75">
      <c r="A18" s="87">
        <f>IF(Entries!$E13=0," ",Entries!$A13)</f>
        <v>7</v>
      </c>
      <c r="B18" s="88">
        <f ca="1">IF(A18=" "," ",RAND())</f>
        <v>0.7767778913204522</v>
      </c>
      <c r="C18" s="87">
        <f>IF(Entries!$E16=0," ",Entries!$A16)</f>
        <v>10</v>
      </c>
      <c r="D18" s="89"/>
      <c r="E18" s="92">
        <f>$A$10</f>
        <v>4</v>
      </c>
      <c r="F18" s="92">
        <f>$A$11</f>
        <v>29</v>
      </c>
      <c r="G18" s="92">
        <f>$A$12</f>
        <v>24</v>
      </c>
      <c r="H18" s="92">
        <f>$A$13</f>
        <v>11</v>
      </c>
      <c r="I18" s="92">
        <f>$A$14</f>
        <v>21</v>
      </c>
      <c r="J18" s="92">
        <f>$A$15</f>
        <v>15</v>
      </c>
      <c r="K18" s="92">
        <f>$A$16</f>
        <v>6</v>
      </c>
      <c r="L18" s="92">
        <f>$A$17</f>
        <v>13</v>
      </c>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row>
    <row r="19" spans="1:102" ht="12.75">
      <c r="A19" s="87">
        <f>IF(Entries!$E36=0," ",Entries!$A36)</f>
        <v>30</v>
      </c>
      <c r="B19" s="88">
        <f ca="1">IF(A19=" "," ",RAND())</f>
        <v>0.722412314584738</v>
      </c>
      <c r="C19" s="87">
        <f>IF(Entries!$E27=0," ",Entries!$A27)</f>
        <v>21</v>
      </c>
      <c r="D19" s="89"/>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row>
    <row r="20" spans="1:102" ht="12.75">
      <c r="A20" s="87">
        <f>IF(Entries!$E14=0," ",Entries!$A14)</f>
        <v>8</v>
      </c>
      <c r="B20" s="88">
        <f ca="1">IF(A20=" "," ",RAND())</f>
        <v>0.6836475568418525</v>
      </c>
      <c r="C20" s="87">
        <f>IF(Entries!$E17=0," ",Entries!$A17)</f>
        <v>11</v>
      </c>
      <c r="D20" s="89"/>
      <c r="E20" s="92">
        <f>$A$11</f>
        <v>29</v>
      </c>
      <c r="F20" s="92">
        <f>$A$12</f>
        <v>24</v>
      </c>
      <c r="G20" s="92">
        <f>$A$13</f>
        <v>11</v>
      </c>
      <c r="H20" s="92">
        <f>$A$14</f>
        <v>21</v>
      </c>
      <c r="I20" s="92">
        <f>$A$15</f>
        <v>15</v>
      </c>
      <c r="J20" s="92">
        <f>$A$16</f>
        <v>6</v>
      </c>
      <c r="K20" s="92">
        <f>$A$17</f>
        <v>13</v>
      </c>
      <c r="L20" s="92">
        <f>$A$18</f>
        <v>7</v>
      </c>
      <c r="M20" s="92">
        <f>$A$19</f>
        <v>30</v>
      </c>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row>
    <row r="21" spans="1:102" ht="12.75">
      <c r="A21" s="87">
        <f>IF(Entries!$E33=0," ",Entries!$A33)</f>
        <v>27</v>
      </c>
      <c r="B21" s="88">
        <f ca="1">IF(A21=" "," ",RAND())</f>
        <v>0.018978785106246066</v>
      </c>
      <c r="C21" s="87">
        <f>IF(Entries!$E12=0," ",Entries!$A12)</f>
        <v>6</v>
      </c>
      <c r="D21" s="89"/>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row>
    <row r="22" spans="1:102" ht="12.75">
      <c r="A22" s="87">
        <f>IF(Entries!$E22=0," ",Entries!$A22)</f>
        <v>16</v>
      </c>
      <c r="B22" s="88">
        <f ca="1">IF(A22=" "," ",RAND())</f>
        <v>0.42239365257589767</v>
      </c>
      <c r="C22" s="87">
        <f>IF(Entries!$E18=0," ",Entries!$A18)</f>
        <v>12</v>
      </c>
      <c r="D22" s="89"/>
      <c r="E22" s="92">
        <f>$A$12</f>
        <v>24</v>
      </c>
      <c r="F22" s="92">
        <f>$A$13</f>
        <v>11</v>
      </c>
      <c r="G22" s="92">
        <f>$A$14</f>
        <v>21</v>
      </c>
      <c r="H22" s="92">
        <f>$A$15</f>
        <v>15</v>
      </c>
      <c r="I22" s="92">
        <f>$A$16</f>
        <v>6</v>
      </c>
      <c r="J22" s="92">
        <f>$A$17</f>
        <v>13</v>
      </c>
      <c r="K22" s="92">
        <f>$A$18</f>
        <v>7</v>
      </c>
      <c r="L22" s="92">
        <f>$A$19</f>
        <v>30</v>
      </c>
      <c r="M22" s="92">
        <f>$A$20</f>
        <v>8</v>
      </c>
      <c r="N22" s="92">
        <f>$A$21</f>
        <v>27</v>
      </c>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row>
    <row r="23" spans="1:102" ht="12.75">
      <c r="A23" s="87">
        <f>IF(Entries!$E15=0," ",Entries!$A15)</f>
        <v>9</v>
      </c>
      <c r="B23" s="88">
        <f ca="1">IF(A23=" "," ",RAND())</f>
        <v>0.13301440287314514</v>
      </c>
      <c r="C23" s="87">
        <f>IF(Entries!$E9=0," ",Entries!$A9)</f>
        <v>3</v>
      </c>
      <c r="D23" s="89"/>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row>
    <row r="24" spans="1:102" ht="12.75">
      <c r="A24" s="87">
        <f>IF(Entries!$E23=0," ",Entries!$A23)</f>
        <v>17</v>
      </c>
      <c r="B24" s="88">
        <f ca="1">IF(A24=" "," ",RAND())</f>
        <v>0.7053902073531557</v>
      </c>
      <c r="C24" s="87">
        <f>IF(Entries!$E29=0," ",Entries!$A29)</f>
        <v>23</v>
      </c>
      <c r="D24" s="89"/>
      <c r="E24" s="92">
        <f>$A$13</f>
        <v>11</v>
      </c>
      <c r="F24" s="92">
        <f>$A$14</f>
        <v>21</v>
      </c>
      <c r="G24" s="92">
        <f>$A$15</f>
        <v>15</v>
      </c>
      <c r="H24" s="92">
        <f>$A$16</f>
        <v>6</v>
      </c>
      <c r="I24" s="92">
        <f>$A$17</f>
        <v>13</v>
      </c>
      <c r="J24" s="92">
        <f>$A$18</f>
        <v>7</v>
      </c>
      <c r="K24" s="92">
        <f>$A$19</f>
        <v>30</v>
      </c>
      <c r="L24" s="92">
        <f>$A$20</f>
        <v>8</v>
      </c>
      <c r="M24" s="92">
        <f>$A$21</f>
        <v>27</v>
      </c>
      <c r="N24" s="92">
        <f>$A$22</f>
        <v>16</v>
      </c>
      <c r="O24" s="92">
        <f>$A$23</f>
        <v>9</v>
      </c>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row>
    <row r="25" spans="1:102" ht="12.75">
      <c r="A25" s="87">
        <f>IF(Entries!$E26=0," ",Entries!$A26)</f>
        <v>20</v>
      </c>
      <c r="B25" s="88">
        <f ca="1">IF(A25=" "," ",RAND())</f>
        <v>0.8749327404795068</v>
      </c>
      <c r="C25" s="87">
        <f>IF(Entries!$E24=0," ",Entries!$A24)</f>
        <v>18</v>
      </c>
      <c r="D25" s="89"/>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row>
    <row r="26" spans="1:102" ht="12.75">
      <c r="A26" s="87">
        <f>IF(Entries!$E9=0," ",Entries!$A9)</f>
        <v>3</v>
      </c>
      <c r="B26" s="88">
        <f ca="1">IF(A26=" "," ",RAND())</f>
        <v>0.6478467451305739</v>
      </c>
      <c r="C26" s="87">
        <f>IF(Entries!$E30=0," ",Entries!$A30)</f>
        <v>24</v>
      </c>
      <c r="D26" s="89"/>
      <c r="E26" s="92">
        <f>$A$14</f>
        <v>21</v>
      </c>
      <c r="F26" s="92">
        <f>$A$15</f>
        <v>15</v>
      </c>
      <c r="G26" s="92">
        <f>$A$16</f>
        <v>6</v>
      </c>
      <c r="H26" s="92">
        <f>$A$17</f>
        <v>13</v>
      </c>
      <c r="I26" s="92">
        <f>$A$18</f>
        <v>7</v>
      </c>
      <c r="J26" s="92">
        <f>$A$19</f>
        <v>30</v>
      </c>
      <c r="K26" s="92">
        <f>$A$20</f>
        <v>8</v>
      </c>
      <c r="L26" s="92">
        <f>$A$21</f>
        <v>27</v>
      </c>
      <c r="M26" s="92">
        <f>$A$22</f>
        <v>16</v>
      </c>
      <c r="N26" s="92">
        <f>$A$23</f>
        <v>9</v>
      </c>
      <c r="O26" s="92">
        <f>$A$24</f>
        <v>17</v>
      </c>
      <c r="P26" s="92">
        <f>$A$25</f>
        <v>20</v>
      </c>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row>
    <row r="27" spans="1:102" ht="12.75">
      <c r="A27" s="87">
        <f>IF(Entries!$E8=0," ",Entries!$A8)</f>
        <v>2</v>
      </c>
      <c r="B27" s="88">
        <f ca="1">IF(A27=" "," ",RAND())</f>
        <v>0.933628365769177</v>
      </c>
      <c r="C27" s="87">
        <f>IF(Entries!$E31=0," ",Entries!$A31)</f>
        <v>25</v>
      </c>
      <c r="D27" s="89"/>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row>
    <row r="28" spans="1:102" ht="12.75">
      <c r="A28" s="87">
        <f>IF(Entries!$E20=0," ",Entries!$A20)</f>
        <v>14</v>
      </c>
      <c r="B28" s="88">
        <f ca="1">IF(A28=" "," ",RAND())</f>
        <v>0.6244940915869994</v>
      </c>
      <c r="C28" s="87">
        <f>IF(Entries!$E32=0," ",Entries!$A32)</f>
        <v>26</v>
      </c>
      <c r="D28" s="89"/>
      <c r="E28" s="92">
        <f>$A$15</f>
        <v>15</v>
      </c>
      <c r="F28" s="92">
        <f>$A$16</f>
        <v>6</v>
      </c>
      <c r="G28" s="92">
        <f>$A$17</f>
        <v>13</v>
      </c>
      <c r="H28" s="92">
        <f>$A$18</f>
        <v>7</v>
      </c>
      <c r="I28" s="92">
        <f>$A$19</f>
        <v>30</v>
      </c>
      <c r="J28" s="92">
        <f>$A$20</f>
        <v>8</v>
      </c>
      <c r="K28" s="92">
        <f>$A$21</f>
        <v>27</v>
      </c>
      <c r="L28" s="92">
        <f>$A$22</f>
        <v>16</v>
      </c>
      <c r="M28" s="92">
        <f>$A$23</f>
        <v>9</v>
      </c>
      <c r="N28" s="92">
        <f>$A$24</f>
        <v>17</v>
      </c>
      <c r="O28" s="92">
        <f>$A$25</f>
        <v>20</v>
      </c>
      <c r="P28" s="92">
        <f>$A$26</f>
        <v>3</v>
      </c>
      <c r="Q28" s="92">
        <f>$A$27</f>
        <v>2</v>
      </c>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row>
    <row r="29" spans="1:102" ht="12.75">
      <c r="A29" s="87">
        <f>IF(Entries!$E32=0," ",Entries!$A32)</f>
        <v>26</v>
      </c>
      <c r="B29" s="88">
        <f ca="1">IF(A29=" "," ",RAND())</f>
        <v>0.3596030035420874</v>
      </c>
      <c r="C29" s="87">
        <f>IF(Entries!$E33=0," ",Entries!$A33)</f>
        <v>27</v>
      </c>
      <c r="D29" s="89"/>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row>
    <row r="30" spans="1:102" ht="12.75">
      <c r="A30" s="87">
        <f>IF(Entries!$E37=0," ",Entries!$A37)</f>
        <v>31</v>
      </c>
      <c r="B30" s="88">
        <f ca="1">IF(A30=" "," ",RAND())</f>
        <v>0.5152504331553297</v>
      </c>
      <c r="C30" s="87">
        <f>IF(Entries!$E34=0," ",Entries!$A34)</f>
        <v>28</v>
      </c>
      <c r="D30" s="89"/>
      <c r="E30" s="92">
        <f>$A$16</f>
        <v>6</v>
      </c>
      <c r="F30" s="92">
        <f>$A$17</f>
        <v>13</v>
      </c>
      <c r="G30" s="92">
        <f>$A$18</f>
        <v>7</v>
      </c>
      <c r="H30" s="92">
        <f>$A$19</f>
        <v>30</v>
      </c>
      <c r="I30" s="92">
        <f>$A$20</f>
        <v>8</v>
      </c>
      <c r="J30" s="92">
        <f>$A$21</f>
        <v>27</v>
      </c>
      <c r="K30" s="92">
        <f>$A$22</f>
        <v>16</v>
      </c>
      <c r="L30" s="92">
        <f>$A$23</f>
        <v>9</v>
      </c>
      <c r="M30" s="92">
        <f>$A$24</f>
        <v>17</v>
      </c>
      <c r="N30" s="92">
        <f>$A$25</f>
        <v>20</v>
      </c>
      <c r="O30" s="92">
        <f>$A$26</f>
        <v>3</v>
      </c>
      <c r="P30" s="92">
        <f>$A$27</f>
        <v>2</v>
      </c>
      <c r="Q30" s="92">
        <f>$A$28</f>
        <v>14</v>
      </c>
      <c r="R30" s="92">
        <f>$A$29</f>
        <v>26</v>
      </c>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row>
    <row r="31" spans="1:102" ht="12.75">
      <c r="A31" s="87">
        <f>IF(Entries!$E25=0," ",Entries!$A25)</f>
        <v>19</v>
      </c>
      <c r="B31" s="88">
        <f ca="1">IF(A31=" "," ",RAND())</f>
        <v>0.5993675599952091</v>
      </c>
      <c r="C31" s="87">
        <f>IF(Entries!$E35=0," ",Entries!$A35)</f>
        <v>29</v>
      </c>
      <c r="D31" s="89"/>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row>
    <row r="32" spans="1:102" ht="12.75">
      <c r="A32" s="87">
        <f>IF(Entries!$E34=0," ",Entries!$A34)</f>
        <v>28</v>
      </c>
      <c r="B32" s="88">
        <f ca="1">IF(A32=" "," ",RAND())</f>
        <v>0.4766646263189154</v>
      </c>
      <c r="C32" s="87">
        <f>IF(Entries!$E36=0," ",Entries!$A36)</f>
        <v>30</v>
      </c>
      <c r="D32" s="89"/>
      <c r="E32" s="92">
        <f>$A$17</f>
        <v>13</v>
      </c>
      <c r="F32" s="92">
        <f>$A$18</f>
        <v>7</v>
      </c>
      <c r="G32" s="92">
        <f>$A$19</f>
        <v>30</v>
      </c>
      <c r="H32" s="92">
        <f>$A$20</f>
        <v>8</v>
      </c>
      <c r="I32" s="92">
        <f>$A$21</f>
        <v>27</v>
      </c>
      <c r="J32" s="92">
        <f>$A$22</f>
        <v>16</v>
      </c>
      <c r="K32" s="92">
        <f>$A$23</f>
        <v>9</v>
      </c>
      <c r="L32" s="92">
        <f>$A$24</f>
        <v>17</v>
      </c>
      <c r="M32" s="92">
        <f>$A$25</f>
        <v>20</v>
      </c>
      <c r="N32" s="92">
        <f>$A$26</f>
        <v>3</v>
      </c>
      <c r="O32" s="92">
        <f>$A$27</f>
        <v>2</v>
      </c>
      <c r="P32" s="92">
        <f>$A$28</f>
        <v>14</v>
      </c>
      <c r="Q32" s="92">
        <f>$A$29</f>
        <v>26</v>
      </c>
      <c r="R32" s="92">
        <f>$A$30</f>
        <v>31</v>
      </c>
      <c r="S32" s="92">
        <f>$A$31</f>
        <v>19</v>
      </c>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row>
    <row r="33" spans="1:102" ht="12.75">
      <c r="A33" s="87">
        <f>IF(Entries!$E24=0," ",Entries!$A24)</f>
        <v>18</v>
      </c>
      <c r="B33" s="88">
        <f ca="1">IF(A33=" "," ",RAND())</f>
        <v>0.3453230391179437</v>
      </c>
      <c r="C33" s="87">
        <f>IF(Entries!$E37=0," ",Entries!$A37)</f>
        <v>31</v>
      </c>
      <c r="D33" s="89"/>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row>
    <row r="34" spans="1:102" ht="12.75">
      <c r="A34" s="87" t="str">
        <f>IF(Entries!$E38=0," ",Entries!$A38)</f>
        <v> </v>
      </c>
      <c r="B34" s="88" t="str">
        <f ca="1">IF(A34=" "," ",RAND())</f>
        <v> </v>
      </c>
      <c r="C34" s="87" t="str">
        <f>IF(Entries!$E38=0," ",Entries!$A38)</f>
        <v> </v>
      </c>
      <c r="D34" s="89"/>
      <c r="E34" s="92">
        <f>$A$18</f>
        <v>7</v>
      </c>
      <c r="F34" s="92">
        <f>$A$19</f>
        <v>30</v>
      </c>
      <c r="G34" s="92">
        <f>$A$20</f>
        <v>8</v>
      </c>
      <c r="H34" s="92">
        <f>$A$21</f>
        <v>27</v>
      </c>
      <c r="I34" s="92">
        <f>$A$22</f>
        <v>16</v>
      </c>
      <c r="J34" s="92">
        <f>$A$23</f>
        <v>9</v>
      </c>
      <c r="K34" s="92">
        <f>$A$24</f>
        <v>17</v>
      </c>
      <c r="L34" s="92">
        <f>$A$25</f>
        <v>20</v>
      </c>
      <c r="M34" s="92">
        <f>$A$26</f>
        <v>3</v>
      </c>
      <c r="N34" s="92">
        <f>$A$27</f>
        <v>2</v>
      </c>
      <c r="O34" s="92">
        <f>$A$28</f>
        <v>14</v>
      </c>
      <c r="P34" s="92">
        <f>$A$29</f>
        <v>26</v>
      </c>
      <c r="Q34" s="92">
        <f>$A$30</f>
        <v>31</v>
      </c>
      <c r="R34" s="92">
        <f>$A$31</f>
        <v>19</v>
      </c>
      <c r="S34" s="92">
        <f>$A$32</f>
        <v>28</v>
      </c>
      <c r="T34" s="92">
        <f>$A$33</f>
        <v>18</v>
      </c>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row>
    <row r="35" spans="1:102" ht="12.75">
      <c r="A35" s="89"/>
      <c r="B35" s="90"/>
      <c r="C35" s="90"/>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102" ht="12.75">
      <c r="A36" s="89"/>
      <c r="B36" s="90"/>
      <c r="C36" s="90"/>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row>
    <row r="37" spans="1:102" ht="12.75">
      <c r="A37" s="89"/>
      <c r="B37" s="90"/>
      <c r="C37" s="90"/>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row>
    <row r="38" spans="1:102" ht="12.75">
      <c r="A38" s="89"/>
      <c r="B38" s="90"/>
      <c r="C38" s="90"/>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row>
    <row r="39" spans="1:102" ht="12.75">
      <c r="A39" s="89"/>
      <c r="B39" s="90"/>
      <c r="C39" s="90"/>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row>
    <row r="40" spans="1:102" ht="12.75">
      <c r="A40" s="89"/>
      <c r="B40" s="90"/>
      <c r="C40" s="90"/>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row>
    <row r="41" spans="1:102" ht="12.75">
      <c r="A41" s="89"/>
      <c r="B41" s="90"/>
      <c r="C41" s="90"/>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row>
    <row r="42" spans="1:102" ht="12.75">
      <c r="A42" s="89"/>
      <c r="B42" s="90"/>
      <c r="C42" s="90"/>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row>
    <row r="43" spans="1:102" ht="12.75">
      <c r="A43" s="89"/>
      <c r="B43" s="90"/>
      <c r="C43" s="90"/>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row>
    <row r="44" spans="1:102" ht="12.75">
      <c r="A44" s="89"/>
      <c r="B44" s="90"/>
      <c r="C44" s="90"/>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row>
    <row r="45" spans="1:102" ht="12.75">
      <c r="A45" s="89"/>
      <c r="B45" s="90"/>
      <c r="C45" s="90"/>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row>
    <row r="46" spans="1:102" ht="12.75">
      <c r="A46" s="89"/>
      <c r="B46" s="90"/>
      <c r="C46" s="90"/>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row>
    <row r="47" spans="1:102" ht="12.75">
      <c r="A47" s="89"/>
      <c r="B47" s="90"/>
      <c r="C47" s="90"/>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row>
    <row r="48" spans="1:102" ht="12.75">
      <c r="A48" s="89"/>
      <c r="B48" s="90"/>
      <c r="C48" s="90"/>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row>
    <row r="49" spans="1:102" ht="12.75">
      <c r="A49" s="89"/>
      <c r="B49" s="90"/>
      <c r="C49" s="90"/>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row>
    <row r="50" spans="1:102" ht="12.75">
      <c r="A50" s="89"/>
      <c r="B50" s="90"/>
      <c r="C50" s="90"/>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row>
    <row r="51" spans="1:102" ht="12.75">
      <c r="A51" s="89"/>
      <c r="B51" s="90"/>
      <c r="C51" s="90"/>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row>
    <row r="52" spans="1:102" ht="12.75">
      <c r="A52" s="89"/>
      <c r="B52" s="90"/>
      <c r="C52" s="9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row>
    <row r="53" spans="1:102" ht="12.75">
      <c r="A53" s="89"/>
      <c r="B53" s="90"/>
      <c r="C53" s="9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row>
    <row r="54" spans="1:102" ht="12.75">
      <c r="A54" s="89"/>
      <c r="B54" s="90"/>
      <c r="C54" s="90"/>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row>
    <row r="55" spans="1:102" ht="12.75">
      <c r="A55" s="89"/>
      <c r="B55" s="90"/>
      <c r="C55" s="90"/>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row>
    <row r="56" spans="1:102" ht="12.75">
      <c r="A56" s="89"/>
      <c r="B56" s="90"/>
      <c r="C56" s="90"/>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row>
    <row r="57" spans="1:102" ht="12.75">
      <c r="A57" s="89"/>
      <c r="B57" s="90"/>
      <c r="C57" s="90"/>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row>
    <row r="58" spans="1:102" ht="12.75">
      <c r="A58" s="89"/>
      <c r="B58" s="90"/>
      <c r="C58" s="90"/>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row>
    <row r="59" spans="1:102" ht="12.75">
      <c r="A59" s="89"/>
      <c r="B59" s="90"/>
      <c r="C59" s="90"/>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row>
    <row r="60" spans="1:102" ht="12.75">
      <c r="A60" s="89"/>
      <c r="B60" s="90"/>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row>
    <row r="61" spans="1:102" ht="12.75">
      <c r="A61" s="89"/>
      <c r="B61" s="90"/>
      <c r="C61" s="90"/>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row>
    <row r="62" spans="1:102" ht="12.75">
      <c r="A62" s="89"/>
      <c r="B62" s="90"/>
      <c r="C62" s="90"/>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row>
    <row r="63" spans="1:102" ht="12.75">
      <c r="A63" s="89"/>
      <c r="B63" s="90"/>
      <c r="C63" s="90"/>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row>
    <row r="64" spans="1:102" ht="12.75">
      <c r="A64" s="89"/>
      <c r="B64" s="90"/>
      <c r="C64" s="90"/>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row>
    <row r="65" spans="1:102" ht="12.75">
      <c r="A65" s="89"/>
      <c r="B65" s="90"/>
      <c r="C65" s="90"/>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row>
    <row r="66" spans="1:102" ht="12.75">
      <c r="A66" s="89"/>
      <c r="B66" s="90"/>
      <c r="C66" s="90"/>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row>
    <row r="67" spans="1:102" ht="12.75">
      <c r="A67" s="89"/>
      <c r="B67" s="90"/>
      <c r="C67" s="90"/>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row>
    <row r="68" spans="1:102" ht="12.75">
      <c r="A68" s="89"/>
      <c r="B68" s="90"/>
      <c r="C68" s="90"/>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row>
    <row r="69" spans="1:102" ht="12.75">
      <c r="A69" s="89"/>
      <c r="B69" s="90"/>
      <c r="C69" s="90"/>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row>
    <row r="70" spans="1:102" ht="12.75">
      <c r="A70" s="89"/>
      <c r="B70" s="90"/>
      <c r="C70" s="90"/>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row>
    <row r="71" spans="1:102" ht="12.75">
      <c r="A71" s="89"/>
      <c r="B71" s="90"/>
      <c r="C71" s="90"/>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row>
    <row r="72" spans="1:102" ht="12.75">
      <c r="A72" s="89"/>
      <c r="B72" s="90"/>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row>
    <row r="73" spans="1:102" ht="12.75">
      <c r="A73" s="89"/>
      <c r="B73" s="90"/>
      <c r="C73" s="90"/>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row>
    <row r="74" spans="1:102" ht="12.75">
      <c r="A74" s="89"/>
      <c r="B74" s="90"/>
      <c r="C74" s="90"/>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row>
    <row r="75" spans="1:102" ht="12.75">
      <c r="A75" s="89"/>
      <c r="B75" s="90"/>
      <c r="C75" s="90"/>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row>
    <row r="76" spans="1:102" ht="12.75">
      <c r="A76" s="89"/>
      <c r="B76" s="90"/>
      <c r="C76" s="90"/>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row>
    <row r="77" spans="1:102" ht="12.75">
      <c r="A77" s="89"/>
      <c r="B77" s="90"/>
      <c r="C77" s="90"/>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row>
    <row r="78" spans="1:102" ht="12.75">
      <c r="A78" s="89"/>
      <c r="B78" s="90"/>
      <c r="C78" s="90"/>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row>
    <row r="79" spans="1:102" ht="12.75">
      <c r="A79" s="89"/>
      <c r="B79" s="90"/>
      <c r="C79" s="90"/>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row>
    <row r="80" spans="1:102" ht="12.75">
      <c r="A80" s="89"/>
      <c r="B80" s="90"/>
      <c r="C80" s="90"/>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row>
    <row r="81" spans="1:102" ht="12.75">
      <c r="A81" s="89"/>
      <c r="B81" s="90"/>
      <c r="C81" s="90"/>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row>
    <row r="82" spans="1:102" ht="12.75">
      <c r="A82" s="89"/>
      <c r="B82" s="90"/>
      <c r="C82" s="90"/>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row>
    <row r="83" spans="1:102" ht="12.75">
      <c r="A83" s="89"/>
      <c r="B83" s="90"/>
      <c r="C83" s="90"/>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row>
    <row r="84" spans="1:102" ht="12.75">
      <c r="A84" s="89"/>
      <c r="B84" s="90"/>
      <c r="C84" s="90"/>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row>
    <row r="85" spans="1:102" ht="12.75">
      <c r="A85" s="89"/>
      <c r="B85" s="90"/>
      <c r="C85" s="90"/>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row>
    <row r="86" spans="1:102" ht="12.75">
      <c r="A86" s="89"/>
      <c r="B86" s="90"/>
      <c r="C86" s="90"/>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row>
    <row r="87" spans="1:102" ht="12.75">
      <c r="A87" s="89"/>
      <c r="B87" s="90"/>
      <c r="C87" s="90"/>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row>
    <row r="88" spans="1:102" ht="12.75">
      <c r="A88" s="89"/>
      <c r="B88" s="90"/>
      <c r="C88" s="90"/>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89"/>
      <c r="CH88" s="89"/>
      <c r="CI88" s="89"/>
      <c r="CJ88" s="89"/>
      <c r="CK88" s="89"/>
      <c r="CL88" s="89"/>
      <c r="CM88" s="89"/>
      <c r="CN88" s="89"/>
      <c r="CO88" s="89"/>
      <c r="CP88" s="89"/>
      <c r="CQ88" s="89"/>
      <c r="CR88" s="89"/>
      <c r="CS88" s="89"/>
      <c r="CT88" s="89"/>
      <c r="CU88" s="89"/>
      <c r="CV88" s="89"/>
      <c r="CW88" s="89"/>
      <c r="CX88" s="89"/>
    </row>
    <row r="89" spans="1:102" ht="12.75">
      <c r="A89" s="89"/>
      <c r="B89" s="90"/>
      <c r="C89" s="90"/>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row>
    <row r="90" spans="1:102" ht="12.75">
      <c r="A90" s="89"/>
      <c r="B90" s="90"/>
      <c r="C90" s="90"/>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row>
    <row r="91" spans="1:102" ht="12.75">
      <c r="A91" s="89"/>
      <c r="B91" s="90"/>
      <c r="C91" s="90"/>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row>
    <row r="92" spans="1:102" ht="12.75">
      <c r="A92" s="89"/>
      <c r="B92" s="90"/>
      <c r="C92" s="90"/>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row>
    <row r="93" spans="1:102" ht="12.75">
      <c r="A93" s="89"/>
      <c r="B93" s="90"/>
      <c r="C93" s="90"/>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row>
    <row r="94" spans="1:102" ht="12.75">
      <c r="A94" s="89"/>
      <c r="B94" s="90"/>
      <c r="C94" s="90"/>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row>
    <row r="95" spans="1:102" ht="12.75">
      <c r="A95" s="89"/>
      <c r="B95" s="90"/>
      <c r="C95" s="90"/>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row>
    <row r="96" spans="1:102" ht="12.75">
      <c r="A96" s="89"/>
      <c r="B96" s="90"/>
      <c r="C96" s="90"/>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row>
    <row r="97" spans="1:102" ht="12.75">
      <c r="A97" s="89"/>
      <c r="B97" s="90"/>
      <c r="C97" s="90"/>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row>
    <row r="98" spans="1:102" ht="12.75">
      <c r="A98" s="89"/>
      <c r="B98" s="90"/>
      <c r="C98" s="90"/>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row>
    <row r="99" spans="1:102" ht="12.75">
      <c r="A99" s="89"/>
      <c r="B99" s="90"/>
      <c r="C99" s="90"/>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row>
    <row r="100" spans="1:102" ht="12.75">
      <c r="A100" s="89"/>
      <c r="B100" s="90"/>
      <c r="C100" s="90"/>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row>
    <row r="101" spans="1:102" ht="12.75">
      <c r="A101" s="89"/>
      <c r="B101" s="90"/>
      <c r="C101" s="90"/>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row>
    <row r="102" spans="1:102" ht="12.75">
      <c r="A102" s="89"/>
      <c r="B102" s="90"/>
      <c r="C102" s="90"/>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row>
    <row r="103" spans="1:102" ht="12.75">
      <c r="A103" s="89"/>
      <c r="B103" s="90"/>
      <c r="C103" s="90"/>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row>
    <row r="104" spans="1:102" ht="12.75">
      <c r="A104" s="89"/>
      <c r="B104" s="90"/>
      <c r="C104" s="90"/>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row>
    <row r="105" spans="1:102" ht="12.75">
      <c r="A105" s="89"/>
      <c r="B105" s="90"/>
      <c r="C105" s="90"/>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row>
    <row r="106" spans="1:102" ht="12.75">
      <c r="A106" s="89"/>
      <c r="B106" s="90"/>
      <c r="C106" s="90"/>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row>
    <row r="107" spans="1:102" ht="12.75">
      <c r="A107" s="89"/>
      <c r="B107" s="90"/>
      <c r="C107" s="90"/>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row>
    <row r="108" spans="1:102" ht="12.75">
      <c r="A108" s="89"/>
      <c r="B108" s="90"/>
      <c r="C108" s="90"/>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row>
    <row r="109" spans="1:102" ht="12.75">
      <c r="A109" s="89"/>
      <c r="B109" s="90"/>
      <c r="C109" s="90"/>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row>
    <row r="110" spans="1:102" ht="12.75">
      <c r="A110" s="89"/>
      <c r="B110" s="90"/>
      <c r="C110" s="90"/>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row>
    <row r="111" spans="1:102" ht="12.75">
      <c r="A111" s="89"/>
      <c r="B111" s="90"/>
      <c r="C111" s="90"/>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row>
    <row r="112" spans="1:102" ht="12.75">
      <c r="A112" s="89"/>
      <c r="B112" s="90"/>
      <c r="C112" s="90"/>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row>
    <row r="113" spans="1:102" ht="12.75">
      <c r="A113" s="89"/>
      <c r="B113" s="90"/>
      <c r="C113" s="90"/>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row>
    <row r="114" spans="1:102" ht="12.75">
      <c r="A114" s="89"/>
      <c r="B114" s="90"/>
      <c r="C114" s="90"/>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row>
    <row r="115" spans="1:102" ht="12.75">
      <c r="A115" s="89"/>
      <c r="B115" s="90"/>
      <c r="C115" s="90"/>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row>
    <row r="116" spans="1:102" ht="12.75">
      <c r="A116" s="89"/>
      <c r="B116" s="90"/>
      <c r="C116" s="90"/>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row>
    <row r="117" spans="1:102" ht="12.75">
      <c r="A117" s="89"/>
      <c r="B117" s="90"/>
      <c r="C117" s="90"/>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row>
    <row r="118" spans="1:102" ht="12.75">
      <c r="A118" s="89"/>
      <c r="B118" s="90"/>
      <c r="C118" s="90"/>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row>
    <row r="119" spans="1:102" ht="12.75">
      <c r="A119" s="89"/>
      <c r="B119" s="90"/>
      <c r="C119" s="90"/>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row>
    <row r="120" spans="1:102" ht="12.75">
      <c r="A120" s="89"/>
      <c r="B120" s="90"/>
      <c r="C120" s="90"/>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row>
    <row r="121" spans="1:102" ht="12.75">
      <c r="A121" s="89"/>
      <c r="B121" s="90"/>
      <c r="C121" s="90"/>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row>
    <row r="122" spans="1:102" ht="12.75">
      <c r="A122" s="89"/>
      <c r="B122" s="90"/>
      <c r="C122" s="90"/>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row>
    <row r="123" spans="1:102" ht="12.75">
      <c r="A123" s="89"/>
      <c r="B123" s="90"/>
      <c r="C123" s="90"/>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row>
    <row r="124" spans="1:102" ht="12.75">
      <c r="A124" s="89"/>
      <c r="B124" s="90"/>
      <c r="C124" s="90"/>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row>
    <row r="125" spans="1:102" ht="12.75">
      <c r="A125" s="89"/>
      <c r="B125" s="90"/>
      <c r="C125" s="90"/>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row>
    <row r="126" spans="1:102" ht="12.75">
      <c r="A126" s="89"/>
      <c r="B126" s="90"/>
      <c r="C126" s="90"/>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row>
    <row r="127" spans="1:102" ht="12.75">
      <c r="A127" s="89"/>
      <c r="B127" s="90"/>
      <c r="C127" s="90"/>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row>
    <row r="128" spans="1:102" ht="12.75">
      <c r="A128" s="89"/>
      <c r="B128" s="90"/>
      <c r="C128" s="90"/>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row>
    <row r="129" spans="1:102" ht="12.75">
      <c r="A129" s="89"/>
      <c r="B129" s="90"/>
      <c r="C129" s="90"/>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row>
    <row r="130" spans="1:102" ht="12.75">
      <c r="A130" s="89"/>
      <c r="B130" s="90"/>
      <c r="C130" s="90"/>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row>
    <row r="131" spans="1:102" ht="12.75">
      <c r="A131" s="89"/>
      <c r="B131" s="90"/>
      <c r="C131" s="90"/>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row>
    <row r="132" spans="1:102" ht="12.75">
      <c r="A132" s="89"/>
      <c r="B132" s="90"/>
      <c r="C132" s="90"/>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row>
    <row r="133" spans="1:102" ht="12.75">
      <c r="A133" s="89"/>
      <c r="B133" s="90"/>
      <c r="C133" s="90"/>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row>
    <row r="134" spans="1:102" ht="12.75">
      <c r="A134" s="89"/>
      <c r="B134" s="90"/>
      <c r="C134" s="90"/>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row>
    <row r="135" spans="1:102" ht="12.75">
      <c r="A135" s="89"/>
      <c r="B135" s="90"/>
      <c r="C135" s="90"/>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row>
    <row r="136" spans="1:102" ht="12.75">
      <c r="A136" s="89"/>
      <c r="B136" s="90"/>
      <c r="C136" s="90"/>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row>
    <row r="137" spans="1:102" ht="12.75">
      <c r="A137" s="89"/>
      <c r="B137" s="90"/>
      <c r="C137" s="90"/>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row>
    <row r="138" spans="1:102" ht="12.75">
      <c r="A138" s="89"/>
      <c r="B138" s="90"/>
      <c r="C138" s="90"/>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row>
    <row r="139" spans="1:102" ht="12.75">
      <c r="A139" s="89"/>
      <c r="B139" s="90"/>
      <c r="C139" s="90"/>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row>
    <row r="140" spans="1:102" ht="12.75">
      <c r="A140" s="89"/>
      <c r="B140" s="90"/>
      <c r="C140" s="90"/>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row>
    <row r="141" spans="1:102" ht="12.75">
      <c r="A141" s="89"/>
      <c r="B141" s="90"/>
      <c r="C141" s="90"/>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row>
    <row r="142" spans="1:102" ht="12.75">
      <c r="A142" s="89"/>
      <c r="B142" s="90"/>
      <c r="C142" s="90"/>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row>
    <row r="143" spans="1:102" ht="12.75">
      <c r="A143" s="89"/>
      <c r="B143" s="90"/>
      <c r="C143" s="90"/>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row>
    <row r="144" spans="1:102" ht="12.75">
      <c r="A144" s="89"/>
      <c r="B144" s="90"/>
      <c r="C144" s="90"/>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row>
    <row r="145" spans="1:102" ht="12.75">
      <c r="A145" s="89"/>
      <c r="B145" s="90"/>
      <c r="C145" s="90"/>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row>
    <row r="146" spans="1:102" ht="12.75">
      <c r="A146" s="89"/>
      <c r="B146" s="90"/>
      <c r="C146" s="90"/>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row>
    <row r="147" spans="1:102" ht="12.75">
      <c r="A147" s="89"/>
      <c r="B147" s="90"/>
      <c r="C147" s="90"/>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row>
    <row r="148" spans="1:102" ht="12.75">
      <c r="A148" s="89"/>
      <c r="B148" s="90"/>
      <c r="C148" s="90"/>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row>
    <row r="149" spans="1:102" ht="12.75">
      <c r="A149" s="89"/>
      <c r="B149" s="90"/>
      <c r="C149" s="90"/>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row>
    <row r="150" spans="1:102" ht="12.75">
      <c r="A150" s="89"/>
      <c r="B150" s="90"/>
      <c r="C150" s="90"/>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row>
    <row r="151" spans="1:102" ht="12.75">
      <c r="A151" s="89"/>
      <c r="B151" s="90"/>
      <c r="C151" s="90"/>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row>
    <row r="152" spans="1:102" ht="12.75">
      <c r="A152" s="89"/>
      <c r="B152" s="90"/>
      <c r="C152" s="90"/>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row>
    <row r="153" spans="1:102" ht="12.75">
      <c r="A153" s="89"/>
      <c r="B153" s="90"/>
      <c r="C153" s="90"/>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row>
    <row r="154" spans="1:102" ht="12.75">
      <c r="A154" s="89"/>
      <c r="B154" s="90"/>
      <c r="C154" s="90"/>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row>
    <row r="155" spans="1:102" ht="12.75">
      <c r="A155" s="89"/>
      <c r="B155" s="90"/>
      <c r="C155" s="90"/>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row>
    <row r="156" spans="1:102" ht="12.75">
      <c r="A156" s="89"/>
      <c r="B156" s="90"/>
      <c r="C156" s="90"/>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row>
    <row r="157" spans="1:102" ht="12.75">
      <c r="A157" s="89"/>
      <c r="B157" s="90"/>
      <c r="C157" s="90"/>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row>
    <row r="158" spans="1:102" ht="12.75">
      <c r="A158" s="89"/>
      <c r="B158" s="90"/>
      <c r="C158" s="90"/>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row>
    <row r="159" spans="1:102" ht="12.75">
      <c r="A159" s="89"/>
      <c r="B159" s="90"/>
      <c r="C159" s="90"/>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row>
    <row r="160" spans="1:102" ht="12.75">
      <c r="A160" s="89"/>
      <c r="B160" s="90"/>
      <c r="C160" s="90"/>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row>
    <row r="161" spans="1:102" ht="12.75">
      <c r="A161" s="89"/>
      <c r="B161" s="90"/>
      <c r="C161" s="90"/>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row>
    <row r="162" spans="1:102" ht="12.75">
      <c r="A162" s="89"/>
      <c r="B162" s="90"/>
      <c r="C162" s="90"/>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row>
    <row r="163" spans="1:102" ht="12.75">
      <c r="A163" s="89"/>
      <c r="B163" s="90"/>
      <c r="C163" s="90"/>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row>
    <row r="164" spans="1:102" ht="12.75">
      <c r="A164" s="89"/>
      <c r="B164" s="90"/>
      <c r="C164" s="90"/>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row>
    <row r="165" spans="1:102" ht="12.75">
      <c r="A165" s="89"/>
      <c r="B165" s="90"/>
      <c r="C165" s="90"/>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row>
    <row r="166" spans="1:102" ht="12.75">
      <c r="A166" s="89"/>
      <c r="B166" s="90"/>
      <c r="C166" s="90"/>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row>
    <row r="167" spans="1:102" ht="12.75">
      <c r="A167" s="89"/>
      <c r="B167" s="90"/>
      <c r="C167" s="90"/>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row>
    <row r="168" spans="1:102" ht="12.75">
      <c r="A168" s="89"/>
      <c r="B168" s="90"/>
      <c r="C168" s="90"/>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89"/>
      <c r="CD168" s="89"/>
      <c r="CE168" s="89"/>
      <c r="CF168" s="89"/>
      <c r="CG168" s="89"/>
      <c r="CH168" s="89"/>
      <c r="CI168" s="89"/>
      <c r="CJ168" s="89"/>
      <c r="CK168" s="89"/>
      <c r="CL168" s="89"/>
      <c r="CM168" s="89"/>
      <c r="CN168" s="89"/>
      <c r="CO168" s="89"/>
      <c r="CP168" s="89"/>
      <c r="CQ168" s="89"/>
      <c r="CR168" s="89"/>
      <c r="CS168" s="89"/>
      <c r="CT168" s="89"/>
      <c r="CU168" s="89"/>
      <c r="CV168" s="89"/>
      <c r="CW168" s="89"/>
      <c r="CX168" s="89"/>
    </row>
    <row r="169" spans="1:102" ht="12.75">
      <c r="A169" s="89"/>
      <c r="B169" s="90"/>
      <c r="C169" s="90"/>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89"/>
      <c r="CD169" s="89"/>
      <c r="CE169" s="89"/>
      <c r="CF169" s="89"/>
      <c r="CG169" s="89"/>
      <c r="CH169" s="89"/>
      <c r="CI169" s="89"/>
      <c r="CJ169" s="89"/>
      <c r="CK169" s="89"/>
      <c r="CL169" s="89"/>
      <c r="CM169" s="89"/>
      <c r="CN169" s="89"/>
      <c r="CO169" s="89"/>
      <c r="CP169" s="89"/>
      <c r="CQ169" s="89"/>
      <c r="CR169" s="89"/>
      <c r="CS169" s="89"/>
      <c r="CT169" s="89"/>
      <c r="CU169" s="89"/>
      <c r="CV169" s="89"/>
      <c r="CW169" s="89"/>
      <c r="CX169" s="89"/>
    </row>
    <row r="170" spans="1:102" ht="12.75">
      <c r="A170" s="89"/>
      <c r="B170" s="90"/>
      <c r="C170" s="90"/>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89"/>
      <c r="CD170" s="89"/>
      <c r="CE170" s="89"/>
      <c r="CF170" s="89"/>
      <c r="CG170" s="89"/>
      <c r="CH170" s="89"/>
      <c r="CI170" s="89"/>
      <c r="CJ170" s="89"/>
      <c r="CK170" s="89"/>
      <c r="CL170" s="89"/>
      <c r="CM170" s="89"/>
      <c r="CN170" s="89"/>
      <c r="CO170" s="89"/>
      <c r="CP170" s="89"/>
      <c r="CQ170" s="89"/>
      <c r="CR170" s="89"/>
      <c r="CS170" s="89"/>
      <c r="CT170" s="89"/>
      <c r="CU170" s="89"/>
      <c r="CV170" s="89"/>
      <c r="CW170" s="89"/>
      <c r="CX170" s="89"/>
    </row>
    <row r="171" spans="1:102" ht="12.75">
      <c r="A171" s="89"/>
      <c r="B171" s="90"/>
      <c r="C171" s="90"/>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89"/>
      <c r="CD171" s="89"/>
      <c r="CE171" s="89"/>
      <c r="CF171" s="89"/>
      <c r="CG171" s="89"/>
      <c r="CH171" s="89"/>
      <c r="CI171" s="89"/>
      <c r="CJ171" s="89"/>
      <c r="CK171" s="89"/>
      <c r="CL171" s="89"/>
      <c r="CM171" s="89"/>
      <c r="CN171" s="89"/>
      <c r="CO171" s="89"/>
      <c r="CP171" s="89"/>
      <c r="CQ171" s="89"/>
      <c r="CR171" s="89"/>
      <c r="CS171" s="89"/>
      <c r="CT171" s="89"/>
      <c r="CU171" s="89"/>
      <c r="CV171" s="89"/>
      <c r="CW171" s="89"/>
      <c r="CX171" s="89"/>
    </row>
    <row r="172" spans="1:102" ht="12.75">
      <c r="A172" s="89"/>
      <c r="B172" s="90"/>
      <c r="C172" s="90"/>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89"/>
      <c r="CJ172" s="89"/>
      <c r="CK172" s="89"/>
      <c r="CL172" s="89"/>
      <c r="CM172" s="89"/>
      <c r="CN172" s="89"/>
      <c r="CO172" s="89"/>
      <c r="CP172" s="89"/>
      <c r="CQ172" s="89"/>
      <c r="CR172" s="89"/>
      <c r="CS172" s="89"/>
      <c r="CT172" s="89"/>
      <c r="CU172" s="89"/>
      <c r="CV172" s="89"/>
      <c r="CW172" s="89"/>
      <c r="CX172" s="89"/>
    </row>
    <row r="173" spans="1:102" ht="12.75">
      <c r="A173" s="89"/>
      <c r="B173" s="90"/>
      <c r="C173" s="90"/>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89"/>
      <c r="CD173" s="89"/>
      <c r="CE173" s="89"/>
      <c r="CF173" s="89"/>
      <c r="CG173" s="89"/>
      <c r="CH173" s="89"/>
      <c r="CI173" s="89"/>
      <c r="CJ173" s="89"/>
      <c r="CK173" s="89"/>
      <c r="CL173" s="89"/>
      <c r="CM173" s="89"/>
      <c r="CN173" s="89"/>
      <c r="CO173" s="89"/>
      <c r="CP173" s="89"/>
      <c r="CQ173" s="89"/>
      <c r="CR173" s="89"/>
      <c r="CS173" s="89"/>
      <c r="CT173" s="89"/>
      <c r="CU173" s="89"/>
      <c r="CV173" s="89"/>
      <c r="CW173" s="89"/>
      <c r="CX173" s="89"/>
    </row>
    <row r="174" spans="1:102" ht="12.75">
      <c r="A174" s="89"/>
      <c r="B174" s="90"/>
      <c r="C174" s="90"/>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89"/>
      <c r="CD174" s="89"/>
      <c r="CE174" s="89"/>
      <c r="CF174" s="89"/>
      <c r="CG174" s="89"/>
      <c r="CH174" s="89"/>
      <c r="CI174" s="89"/>
      <c r="CJ174" s="89"/>
      <c r="CK174" s="89"/>
      <c r="CL174" s="89"/>
      <c r="CM174" s="89"/>
      <c r="CN174" s="89"/>
      <c r="CO174" s="89"/>
      <c r="CP174" s="89"/>
      <c r="CQ174" s="89"/>
      <c r="CR174" s="89"/>
      <c r="CS174" s="89"/>
      <c r="CT174" s="89"/>
      <c r="CU174" s="89"/>
      <c r="CV174" s="89"/>
      <c r="CW174" s="89"/>
      <c r="CX174" s="89"/>
    </row>
    <row r="175" spans="1:102" ht="12.75">
      <c r="A175" s="89"/>
      <c r="B175" s="90"/>
      <c r="C175" s="90"/>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89"/>
      <c r="CD175" s="89"/>
      <c r="CE175" s="89"/>
      <c r="CF175" s="89"/>
      <c r="CG175" s="89"/>
      <c r="CH175" s="89"/>
      <c r="CI175" s="89"/>
      <c r="CJ175" s="89"/>
      <c r="CK175" s="89"/>
      <c r="CL175" s="89"/>
      <c r="CM175" s="89"/>
      <c r="CN175" s="89"/>
      <c r="CO175" s="89"/>
      <c r="CP175" s="89"/>
      <c r="CQ175" s="89"/>
      <c r="CR175" s="89"/>
      <c r="CS175" s="89"/>
      <c r="CT175" s="89"/>
      <c r="CU175" s="89"/>
      <c r="CV175" s="89"/>
      <c r="CW175" s="89"/>
      <c r="CX175" s="89"/>
    </row>
    <row r="176" spans="1:102" ht="12.75">
      <c r="A176" s="89"/>
      <c r="B176" s="90"/>
      <c r="C176" s="90"/>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89"/>
      <c r="CD176" s="89"/>
      <c r="CE176" s="89"/>
      <c r="CF176" s="89"/>
      <c r="CG176" s="89"/>
      <c r="CH176" s="89"/>
      <c r="CI176" s="89"/>
      <c r="CJ176" s="89"/>
      <c r="CK176" s="89"/>
      <c r="CL176" s="89"/>
      <c r="CM176" s="89"/>
      <c r="CN176" s="89"/>
      <c r="CO176" s="89"/>
      <c r="CP176" s="89"/>
      <c r="CQ176" s="89"/>
      <c r="CR176" s="89"/>
      <c r="CS176" s="89"/>
      <c r="CT176" s="89"/>
      <c r="CU176" s="89"/>
      <c r="CV176" s="89"/>
      <c r="CW176" s="89"/>
      <c r="CX176" s="89"/>
    </row>
    <row r="177" spans="1:102" ht="12.75">
      <c r="A177" s="89"/>
      <c r="B177" s="90"/>
      <c r="C177" s="90"/>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89"/>
      <c r="CD177" s="89"/>
      <c r="CE177" s="89"/>
      <c r="CF177" s="89"/>
      <c r="CG177" s="89"/>
      <c r="CH177" s="89"/>
      <c r="CI177" s="89"/>
      <c r="CJ177" s="89"/>
      <c r="CK177" s="89"/>
      <c r="CL177" s="89"/>
      <c r="CM177" s="89"/>
      <c r="CN177" s="89"/>
      <c r="CO177" s="89"/>
      <c r="CP177" s="89"/>
      <c r="CQ177" s="89"/>
      <c r="CR177" s="89"/>
      <c r="CS177" s="89"/>
      <c r="CT177" s="89"/>
      <c r="CU177" s="89"/>
      <c r="CV177" s="89"/>
      <c r="CW177" s="89"/>
      <c r="CX177" s="89"/>
    </row>
    <row r="178" spans="1:102" ht="12.75">
      <c r="A178" s="89"/>
      <c r="B178" s="90"/>
      <c r="C178" s="90"/>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c r="CF178" s="89"/>
      <c r="CG178" s="89"/>
      <c r="CH178" s="89"/>
      <c r="CI178" s="89"/>
      <c r="CJ178" s="89"/>
      <c r="CK178" s="89"/>
      <c r="CL178" s="89"/>
      <c r="CM178" s="89"/>
      <c r="CN178" s="89"/>
      <c r="CO178" s="89"/>
      <c r="CP178" s="89"/>
      <c r="CQ178" s="89"/>
      <c r="CR178" s="89"/>
      <c r="CS178" s="89"/>
      <c r="CT178" s="89"/>
      <c r="CU178" s="89"/>
      <c r="CV178" s="89"/>
      <c r="CW178" s="89"/>
      <c r="CX178" s="89"/>
    </row>
    <row r="179" spans="1:102" ht="12.75">
      <c r="A179" s="89"/>
      <c r="B179" s="90"/>
      <c r="C179" s="90"/>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c r="CF179" s="89"/>
      <c r="CG179" s="89"/>
      <c r="CH179" s="89"/>
      <c r="CI179" s="89"/>
      <c r="CJ179" s="89"/>
      <c r="CK179" s="89"/>
      <c r="CL179" s="89"/>
      <c r="CM179" s="89"/>
      <c r="CN179" s="89"/>
      <c r="CO179" s="89"/>
      <c r="CP179" s="89"/>
      <c r="CQ179" s="89"/>
      <c r="CR179" s="89"/>
      <c r="CS179" s="89"/>
      <c r="CT179" s="89"/>
      <c r="CU179" s="89"/>
      <c r="CV179" s="89"/>
      <c r="CW179" s="89"/>
      <c r="CX179" s="89"/>
    </row>
    <row r="180" spans="1:102" ht="12.75">
      <c r="A180" s="89"/>
      <c r="B180" s="90"/>
      <c r="C180" s="90"/>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c r="CF180" s="89"/>
      <c r="CG180" s="89"/>
      <c r="CH180" s="89"/>
      <c r="CI180" s="89"/>
      <c r="CJ180" s="89"/>
      <c r="CK180" s="89"/>
      <c r="CL180" s="89"/>
      <c r="CM180" s="89"/>
      <c r="CN180" s="89"/>
      <c r="CO180" s="89"/>
      <c r="CP180" s="89"/>
      <c r="CQ180" s="89"/>
      <c r="CR180" s="89"/>
      <c r="CS180" s="89"/>
      <c r="CT180" s="89"/>
      <c r="CU180" s="89"/>
      <c r="CV180" s="89"/>
      <c r="CW180" s="89"/>
      <c r="CX180" s="89"/>
    </row>
    <row r="181" spans="1:102" ht="12.75">
      <c r="A181" s="89"/>
      <c r="B181" s="90"/>
      <c r="C181" s="90"/>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c r="CF181" s="89"/>
      <c r="CG181" s="89"/>
      <c r="CH181" s="89"/>
      <c r="CI181" s="89"/>
      <c r="CJ181" s="89"/>
      <c r="CK181" s="89"/>
      <c r="CL181" s="89"/>
      <c r="CM181" s="89"/>
      <c r="CN181" s="89"/>
      <c r="CO181" s="89"/>
      <c r="CP181" s="89"/>
      <c r="CQ181" s="89"/>
      <c r="CR181" s="89"/>
      <c r="CS181" s="89"/>
      <c r="CT181" s="89"/>
      <c r="CU181" s="89"/>
      <c r="CV181" s="89"/>
      <c r="CW181" s="89"/>
      <c r="CX181" s="89"/>
    </row>
    <row r="182" spans="1:102" ht="12.75">
      <c r="A182" s="89"/>
      <c r="B182" s="90"/>
      <c r="C182" s="90"/>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89"/>
      <c r="CD182" s="89"/>
      <c r="CE182" s="89"/>
      <c r="CF182" s="89"/>
      <c r="CG182" s="89"/>
      <c r="CH182" s="89"/>
      <c r="CI182" s="89"/>
      <c r="CJ182" s="89"/>
      <c r="CK182" s="89"/>
      <c r="CL182" s="89"/>
      <c r="CM182" s="89"/>
      <c r="CN182" s="89"/>
      <c r="CO182" s="89"/>
      <c r="CP182" s="89"/>
      <c r="CQ182" s="89"/>
      <c r="CR182" s="89"/>
      <c r="CS182" s="89"/>
      <c r="CT182" s="89"/>
      <c r="CU182" s="89"/>
      <c r="CV182" s="89"/>
      <c r="CW182" s="89"/>
      <c r="CX182" s="89"/>
    </row>
    <row r="183" spans="1:102" ht="12.75">
      <c r="A183" s="89"/>
      <c r="B183" s="90"/>
      <c r="C183" s="90"/>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89"/>
      <c r="CD183" s="89"/>
      <c r="CE183" s="89"/>
      <c r="CF183" s="89"/>
      <c r="CG183" s="89"/>
      <c r="CH183" s="89"/>
      <c r="CI183" s="89"/>
      <c r="CJ183" s="89"/>
      <c r="CK183" s="89"/>
      <c r="CL183" s="89"/>
      <c r="CM183" s="89"/>
      <c r="CN183" s="89"/>
      <c r="CO183" s="89"/>
      <c r="CP183" s="89"/>
      <c r="CQ183" s="89"/>
      <c r="CR183" s="89"/>
      <c r="CS183" s="89"/>
      <c r="CT183" s="89"/>
      <c r="CU183" s="89"/>
      <c r="CV183" s="89"/>
      <c r="CW183" s="89"/>
      <c r="CX183" s="89"/>
    </row>
    <row r="184" spans="1:102" ht="12.75">
      <c r="A184" s="89"/>
      <c r="B184" s="90"/>
      <c r="C184" s="90"/>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89"/>
      <c r="CD184" s="89"/>
      <c r="CE184" s="89"/>
      <c r="CF184" s="89"/>
      <c r="CG184" s="89"/>
      <c r="CH184" s="89"/>
      <c r="CI184" s="89"/>
      <c r="CJ184" s="89"/>
      <c r="CK184" s="89"/>
      <c r="CL184" s="89"/>
      <c r="CM184" s="89"/>
      <c r="CN184" s="89"/>
      <c r="CO184" s="89"/>
      <c r="CP184" s="89"/>
      <c r="CQ184" s="89"/>
      <c r="CR184" s="89"/>
      <c r="CS184" s="89"/>
      <c r="CT184" s="89"/>
      <c r="CU184" s="89"/>
      <c r="CV184" s="89"/>
      <c r="CW184" s="89"/>
      <c r="CX184" s="89"/>
    </row>
    <row r="185" spans="1:102" ht="12.75">
      <c r="A185" s="89"/>
      <c r="B185" s="90"/>
      <c r="C185" s="90"/>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89"/>
      <c r="CD185" s="89"/>
      <c r="CE185" s="89"/>
      <c r="CF185" s="89"/>
      <c r="CG185" s="89"/>
      <c r="CH185" s="89"/>
      <c r="CI185" s="89"/>
      <c r="CJ185" s="89"/>
      <c r="CK185" s="89"/>
      <c r="CL185" s="89"/>
      <c r="CM185" s="89"/>
      <c r="CN185" s="89"/>
      <c r="CO185" s="89"/>
      <c r="CP185" s="89"/>
      <c r="CQ185" s="89"/>
      <c r="CR185" s="89"/>
      <c r="CS185" s="89"/>
      <c r="CT185" s="89"/>
      <c r="CU185" s="89"/>
      <c r="CV185" s="89"/>
      <c r="CW185" s="89"/>
      <c r="CX185" s="89"/>
    </row>
    <row r="186" spans="1:102" ht="12.75">
      <c r="A186" s="89"/>
      <c r="B186" s="90"/>
      <c r="C186" s="90"/>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c r="CF186" s="89"/>
      <c r="CG186" s="89"/>
      <c r="CH186" s="89"/>
      <c r="CI186" s="89"/>
      <c r="CJ186" s="89"/>
      <c r="CK186" s="89"/>
      <c r="CL186" s="89"/>
      <c r="CM186" s="89"/>
      <c r="CN186" s="89"/>
      <c r="CO186" s="89"/>
      <c r="CP186" s="89"/>
      <c r="CQ186" s="89"/>
      <c r="CR186" s="89"/>
      <c r="CS186" s="89"/>
      <c r="CT186" s="89"/>
      <c r="CU186" s="89"/>
      <c r="CV186" s="89"/>
      <c r="CW186" s="89"/>
      <c r="CX186" s="89"/>
    </row>
    <row r="187" spans="1:102" ht="12.75">
      <c r="A187" s="89"/>
      <c r="B187" s="90"/>
      <c r="C187" s="90"/>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c r="CF187" s="89"/>
      <c r="CG187" s="89"/>
      <c r="CH187" s="89"/>
      <c r="CI187" s="89"/>
      <c r="CJ187" s="89"/>
      <c r="CK187" s="89"/>
      <c r="CL187" s="89"/>
      <c r="CM187" s="89"/>
      <c r="CN187" s="89"/>
      <c r="CO187" s="89"/>
      <c r="CP187" s="89"/>
      <c r="CQ187" s="89"/>
      <c r="CR187" s="89"/>
      <c r="CS187" s="89"/>
      <c r="CT187" s="89"/>
      <c r="CU187" s="89"/>
      <c r="CV187" s="89"/>
      <c r="CW187" s="89"/>
      <c r="CX187" s="89"/>
    </row>
    <row r="188" spans="1:102" ht="12.75">
      <c r="A188" s="89"/>
      <c r="B188" s="90"/>
      <c r="C188" s="90"/>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row>
    <row r="189" spans="1:102" ht="12.75">
      <c r="A189" s="89"/>
      <c r="B189" s="90"/>
      <c r="C189" s="90"/>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c r="CF189" s="89"/>
      <c r="CG189" s="89"/>
      <c r="CH189" s="89"/>
      <c r="CI189" s="89"/>
      <c r="CJ189" s="89"/>
      <c r="CK189" s="89"/>
      <c r="CL189" s="89"/>
      <c r="CM189" s="89"/>
      <c r="CN189" s="89"/>
      <c r="CO189" s="89"/>
      <c r="CP189" s="89"/>
      <c r="CQ189" s="89"/>
      <c r="CR189" s="89"/>
      <c r="CS189" s="89"/>
      <c r="CT189" s="89"/>
      <c r="CU189" s="89"/>
      <c r="CV189" s="89"/>
      <c r="CW189" s="89"/>
      <c r="CX189" s="89"/>
    </row>
    <row r="190" spans="1:102" ht="12.75">
      <c r="A190" s="89"/>
      <c r="B190" s="90"/>
      <c r="C190" s="90"/>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c r="CF190" s="89"/>
      <c r="CG190" s="89"/>
      <c r="CH190" s="89"/>
      <c r="CI190" s="89"/>
      <c r="CJ190" s="89"/>
      <c r="CK190" s="89"/>
      <c r="CL190" s="89"/>
      <c r="CM190" s="89"/>
      <c r="CN190" s="89"/>
      <c r="CO190" s="89"/>
      <c r="CP190" s="89"/>
      <c r="CQ190" s="89"/>
      <c r="CR190" s="89"/>
      <c r="CS190" s="89"/>
      <c r="CT190" s="89"/>
      <c r="CU190" s="89"/>
      <c r="CV190" s="89"/>
      <c r="CW190" s="89"/>
      <c r="CX190" s="89"/>
    </row>
    <row r="191" spans="1:102" ht="12.75">
      <c r="A191" s="89"/>
      <c r="B191" s="90"/>
      <c r="C191" s="90"/>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c r="CF191" s="89"/>
      <c r="CG191" s="89"/>
      <c r="CH191" s="89"/>
      <c r="CI191" s="89"/>
      <c r="CJ191" s="89"/>
      <c r="CK191" s="89"/>
      <c r="CL191" s="89"/>
      <c r="CM191" s="89"/>
      <c r="CN191" s="89"/>
      <c r="CO191" s="89"/>
      <c r="CP191" s="89"/>
      <c r="CQ191" s="89"/>
      <c r="CR191" s="89"/>
      <c r="CS191" s="89"/>
      <c r="CT191" s="89"/>
      <c r="CU191" s="89"/>
      <c r="CV191" s="89"/>
      <c r="CW191" s="89"/>
      <c r="CX191" s="89"/>
    </row>
    <row r="192" spans="1:102" ht="12.75">
      <c r="A192" s="89"/>
      <c r="B192" s="90"/>
      <c r="C192" s="90"/>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c r="CF192" s="89"/>
      <c r="CG192" s="89"/>
      <c r="CH192" s="89"/>
      <c r="CI192" s="89"/>
      <c r="CJ192" s="89"/>
      <c r="CK192" s="89"/>
      <c r="CL192" s="89"/>
      <c r="CM192" s="89"/>
      <c r="CN192" s="89"/>
      <c r="CO192" s="89"/>
      <c r="CP192" s="89"/>
      <c r="CQ192" s="89"/>
      <c r="CR192" s="89"/>
      <c r="CS192" s="89"/>
      <c r="CT192" s="89"/>
      <c r="CU192" s="89"/>
      <c r="CV192" s="89"/>
      <c r="CW192" s="89"/>
      <c r="CX192" s="89"/>
    </row>
    <row r="193" spans="1:102" ht="12.75">
      <c r="A193" s="89"/>
      <c r="B193" s="90"/>
      <c r="C193" s="90"/>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c r="CF193" s="89"/>
      <c r="CG193" s="89"/>
      <c r="CH193" s="89"/>
      <c r="CI193" s="89"/>
      <c r="CJ193" s="89"/>
      <c r="CK193" s="89"/>
      <c r="CL193" s="89"/>
      <c r="CM193" s="89"/>
      <c r="CN193" s="89"/>
      <c r="CO193" s="89"/>
      <c r="CP193" s="89"/>
      <c r="CQ193" s="89"/>
      <c r="CR193" s="89"/>
      <c r="CS193" s="89"/>
      <c r="CT193" s="89"/>
      <c r="CU193" s="89"/>
      <c r="CV193" s="89"/>
      <c r="CW193" s="89"/>
      <c r="CX193" s="89"/>
    </row>
    <row r="194" spans="1:102" ht="12.75">
      <c r="A194" s="89"/>
      <c r="B194" s="90"/>
      <c r="C194" s="90"/>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c r="CF194" s="89"/>
      <c r="CG194" s="89"/>
      <c r="CH194" s="89"/>
      <c r="CI194" s="89"/>
      <c r="CJ194" s="89"/>
      <c r="CK194" s="89"/>
      <c r="CL194" s="89"/>
      <c r="CM194" s="89"/>
      <c r="CN194" s="89"/>
      <c r="CO194" s="89"/>
      <c r="CP194" s="89"/>
      <c r="CQ194" s="89"/>
      <c r="CR194" s="89"/>
      <c r="CS194" s="89"/>
      <c r="CT194" s="89"/>
      <c r="CU194" s="89"/>
      <c r="CV194" s="89"/>
      <c r="CW194" s="89"/>
      <c r="CX194" s="89"/>
    </row>
    <row r="195" spans="1:102" ht="12.75">
      <c r="A195" s="89"/>
      <c r="B195" s="90"/>
      <c r="C195" s="90"/>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c r="CF195" s="89"/>
      <c r="CG195" s="89"/>
      <c r="CH195" s="89"/>
      <c r="CI195" s="89"/>
      <c r="CJ195" s="89"/>
      <c r="CK195" s="89"/>
      <c r="CL195" s="89"/>
      <c r="CM195" s="89"/>
      <c r="CN195" s="89"/>
      <c r="CO195" s="89"/>
      <c r="CP195" s="89"/>
      <c r="CQ195" s="89"/>
      <c r="CR195" s="89"/>
      <c r="CS195" s="89"/>
      <c r="CT195" s="89"/>
      <c r="CU195" s="89"/>
      <c r="CV195" s="89"/>
      <c r="CW195" s="89"/>
      <c r="CX195" s="89"/>
    </row>
    <row r="196" spans="1:102" ht="12.75">
      <c r="A196" s="89"/>
      <c r="B196" s="90"/>
      <c r="C196" s="90"/>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c r="CF196" s="89"/>
      <c r="CG196" s="89"/>
      <c r="CH196" s="89"/>
      <c r="CI196" s="89"/>
      <c r="CJ196" s="89"/>
      <c r="CK196" s="89"/>
      <c r="CL196" s="89"/>
      <c r="CM196" s="89"/>
      <c r="CN196" s="89"/>
      <c r="CO196" s="89"/>
      <c r="CP196" s="89"/>
      <c r="CQ196" s="89"/>
      <c r="CR196" s="89"/>
      <c r="CS196" s="89"/>
      <c r="CT196" s="89"/>
      <c r="CU196" s="89"/>
      <c r="CV196" s="89"/>
      <c r="CW196" s="89"/>
      <c r="CX196" s="89"/>
    </row>
    <row r="197" spans="1:102" ht="12.75">
      <c r="A197" s="89"/>
      <c r="B197" s="90"/>
      <c r="C197" s="90"/>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c r="CF197" s="89"/>
      <c r="CG197" s="89"/>
      <c r="CH197" s="89"/>
      <c r="CI197" s="89"/>
      <c r="CJ197" s="89"/>
      <c r="CK197" s="89"/>
      <c r="CL197" s="89"/>
      <c r="CM197" s="89"/>
      <c r="CN197" s="89"/>
      <c r="CO197" s="89"/>
      <c r="CP197" s="89"/>
      <c r="CQ197" s="89"/>
      <c r="CR197" s="89"/>
      <c r="CS197" s="89"/>
      <c r="CT197" s="89"/>
      <c r="CU197" s="89"/>
      <c r="CV197" s="89"/>
      <c r="CW197" s="89"/>
      <c r="CX197" s="89"/>
    </row>
    <row r="198" spans="1:102" ht="12.75">
      <c r="A198" s="89"/>
      <c r="B198" s="90"/>
      <c r="C198" s="90"/>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c r="CF198" s="89"/>
      <c r="CG198" s="89"/>
      <c r="CH198" s="89"/>
      <c r="CI198" s="89"/>
      <c r="CJ198" s="89"/>
      <c r="CK198" s="89"/>
      <c r="CL198" s="89"/>
      <c r="CM198" s="89"/>
      <c r="CN198" s="89"/>
      <c r="CO198" s="89"/>
      <c r="CP198" s="89"/>
      <c r="CQ198" s="89"/>
      <c r="CR198" s="89"/>
      <c r="CS198" s="89"/>
      <c r="CT198" s="89"/>
      <c r="CU198" s="89"/>
      <c r="CV198" s="89"/>
      <c r="CW198" s="89"/>
      <c r="CX198" s="89"/>
    </row>
    <row r="199" spans="1:102" ht="12.75">
      <c r="A199" s="89"/>
      <c r="B199" s="90"/>
      <c r="C199" s="90"/>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c r="CF199" s="89"/>
      <c r="CG199" s="89"/>
      <c r="CH199" s="89"/>
      <c r="CI199" s="89"/>
      <c r="CJ199" s="89"/>
      <c r="CK199" s="89"/>
      <c r="CL199" s="89"/>
      <c r="CM199" s="89"/>
      <c r="CN199" s="89"/>
      <c r="CO199" s="89"/>
      <c r="CP199" s="89"/>
      <c r="CQ199" s="89"/>
      <c r="CR199" s="89"/>
      <c r="CS199" s="89"/>
      <c r="CT199" s="89"/>
      <c r="CU199" s="89"/>
      <c r="CV199" s="89"/>
      <c r="CW199" s="89"/>
      <c r="CX199" s="89"/>
    </row>
    <row r="200" spans="1:102" ht="12.75">
      <c r="A200" s="89"/>
      <c r="B200" s="90"/>
      <c r="C200" s="90"/>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c r="CF200" s="89"/>
      <c r="CG200" s="89"/>
      <c r="CH200" s="89"/>
      <c r="CI200" s="89"/>
      <c r="CJ200" s="89"/>
      <c r="CK200" s="89"/>
      <c r="CL200" s="89"/>
      <c r="CM200" s="89"/>
      <c r="CN200" s="89"/>
      <c r="CO200" s="89"/>
      <c r="CP200" s="89"/>
      <c r="CQ200" s="89"/>
      <c r="CR200" s="89"/>
      <c r="CS200" s="89"/>
      <c r="CT200" s="89"/>
      <c r="CU200" s="89"/>
      <c r="CV200" s="89"/>
      <c r="CW200" s="89"/>
      <c r="CX200" s="89"/>
    </row>
    <row r="201" spans="1:102" ht="12.75">
      <c r="A201" s="89"/>
      <c r="B201" s="90"/>
      <c r="C201" s="90"/>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c r="CF201" s="89"/>
      <c r="CG201" s="89"/>
      <c r="CH201" s="89"/>
      <c r="CI201" s="89"/>
      <c r="CJ201" s="89"/>
      <c r="CK201" s="89"/>
      <c r="CL201" s="89"/>
      <c r="CM201" s="89"/>
      <c r="CN201" s="89"/>
      <c r="CO201" s="89"/>
      <c r="CP201" s="89"/>
      <c r="CQ201" s="89"/>
      <c r="CR201" s="89"/>
      <c r="CS201" s="89"/>
      <c r="CT201" s="89"/>
      <c r="CU201" s="89"/>
      <c r="CV201" s="89"/>
      <c r="CW201" s="89"/>
      <c r="CX201" s="89"/>
    </row>
    <row r="202" spans="1:102" ht="12.75">
      <c r="A202" s="89"/>
      <c r="B202" s="90"/>
      <c r="C202" s="90"/>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c r="CF202" s="89"/>
      <c r="CG202" s="89"/>
      <c r="CH202" s="89"/>
      <c r="CI202" s="89"/>
      <c r="CJ202" s="89"/>
      <c r="CK202" s="89"/>
      <c r="CL202" s="89"/>
      <c r="CM202" s="89"/>
      <c r="CN202" s="89"/>
      <c r="CO202" s="89"/>
      <c r="CP202" s="89"/>
      <c r="CQ202" s="89"/>
      <c r="CR202" s="89"/>
      <c r="CS202" s="89"/>
      <c r="CT202" s="89"/>
      <c r="CU202" s="89"/>
      <c r="CV202" s="89"/>
      <c r="CW202" s="89"/>
      <c r="CX202" s="89"/>
    </row>
    <row r="203" spans="1:102" ht="12.75">
      <c r="A203" s="89"/>
      <c r="B203" s="90"/>
      <c r="C203" s="90"/>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c r="CF203" s="89"/>
      <c r="CG203" s="89"/>
      <c r="CH203" s="89"/>
      <c r="CI203" s="89"/>
      <c r="CJ203" s="89"/>
      <c r="CK203" s="89"/>
      <c r="CL203" s="89"/>
      <c r="CM203" s="89"/>
      <c r="CN203" s="89"/>
      <c r="CO203" s="89"/>
      <c r="CP203" s="89"/>
      <c r="CQ203" s="89"/>
      <c r="CR203" s="89"/>
      <c r="CS203" s="89"/>
      <c r="CT203" s="89"/>
      <c r="CU203" s="89"/>
      <c r="CV203" s="89"/>
      <c r="CW203" s="89"/>
      <c r="CX203" s="89"/>
    </row>
    <row r="204" spans="1:102" ht="12.75">
      <c r="A204" s="89"/>
      <c r="B204" s="90"/>
      <c r="C204" s="90"/>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c r="CF204" s="89"/>
      <c r="CG204" s="89"/>
      <c r="CH204" s="89"/>
      <c r="CI204" s="89"/>
      <c r="CJ204" s="89"/>
      <c r="CK204" s="89"/>
      <c r="CL204" s="89"/>
      <c r="CM204" s="89"/>
      <c r="CN204" s="89"/>
      <c r="CO204" s="89"/>
      <c r="CP204" s="89"/>
      <c r="CQ204" s="89"/>
      <c r="CR204" s="89"/>
      <c r="CS204" s="89"/>
      <c r="CT204" s="89"/>
      <c r="CU204" s="89"/>
      <c r="CV204" s="89"/>
      <c r="CW204" s="89"/>
      <c r="CX204" s="89"/>
    </row>
    <row r="205" spans="1:102" ht="12.75">
      <c r="A205" s="89"/>
      <c r="B205" s="90"/>
      <c r="C205" s="90"/>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89"/>
      <c r="CD205" s="89"/>
      <c r="CE205" s="89"/>
      <c r="CF205" s="89"/>
      <c r="CG205" s="89"/>
      <c r="CH205" s="89"/>
      <c r="CI205" s="89"/>
      <c r="CJ205" s="89"/>
      <c r="CK205" s="89"/>
      <c r="CL205" s="89"/>
      <c r="CM205" s="89"/>
      <c r="CN205" s="89"/>
      <c r="CO205" s="89"/>
      <c r="CP205" s="89"/>
      <c r="CQ205" s="89"/>
      <c r="CR205" s="89"/>
      <c r="CS205" s="89"/>
      <c r="CT205" s="89"/>
      <c r="CU205" s="89"/>
      <c r="CV205" s="89"/>
      <c r="CW205" s="89"/>
      <c r="CX205" s="89"/>
    </row>
    <row r="206" spans="1:102" ht="12.75">
      <c r="A206" s="89"/>
      <c r="B206" s="90"/>
      <c r="C206" s="90"/>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89"/>
      <c r="CD206" s="89"/>
      <c r="CE206" s="89"/>
      <c r="CF206" s="89"/>
      <c r="CG206" s="89"/>
      <c r="CH206" s="89"/>
      <c r="CI206" s="89"/>
      <c r="CJ206" s="89"/>
      <c r="CK206" s="89"/>
      <c r="CL206" s="89"/>
      <c r="CM206" s="89"/>
      <c r="CN206" s="89"/>
      <c r="CO206" s="89"/>
      <c r="CP206" s="89"/>
      <c r="CQ206" s="89"/>
      <c r="CR206" s="89"/>
      <c r="CS206" s="89"/>
      <c r="CT206" s="89"/>
      <c r="CU206" s="89"/>
      <c r="CV206" s="89"/>
      <c r="CW206" s="89"/>
      <c r="CX206" s="89"/>
    </row>
    <row r="207" spans="1:102" ht="12.75">
      <c r="A207" s="89"/>
      <c r="B207" s="90"/>
      <c r="C207" s="90"/>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89"/>
      <c r="CD207" s="89"/>
      <c r="CE207" s="89"/>
      <c r="CF207" s="89"/>
      <c r="CG207" s="89"/>
      <c r="CH207" s="89"/>
      <c r="CI207" s="89"/>
      <c r="CJ207" s="89"/>
      <c r="CK207" s="89"/>
      <c r="CL207" s="89"/>
      <c r="CM207" s="89"/>
      <c r="CN207" s="89"/>
      <c r="CO207" s="89"/>
      <c r="CP207" s="89"/>
      <c r="CQ207" s="89"/>
      <c r="CR207" s="89"/>
      <c r="CS207" s="89"/>
      <c r="CT207" s="89"/>
      <c r="CU207" s="89"/>
      <c r="CV207" s="89"/>
      <c r="CW207" s="89"/>
      <c r="CX207" s="89"/>
    </row>
    <row r="208" spans="1:102" ht="12.75">
      <c r="A208" s="89"/>
      <c r="B208" s="90"/>
      <c r="C208" s="90"/>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row>
    <row r="209" spans="1:102" ht="12.75">
      <c r="A209" s="89"/>
      <c r="B209" s="90"/>
      <c r="C209" s="90"/>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row>
    <row r="210" spans="1:102" ht="12.75">
      <c r="A210" s="89"/>
      <c r="B210" s="90"/>
      <c r="C210" s="90"/>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row>
    <row r="211" spans="1:102" ht="12.75">
      <c r="A211" s="89"/>
      <c r="B211" s="90"/>
      <c r="C211" s="90"/>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89"/>
      <c r="CD211" s="89"/>
      <c r="CE211" s="89"/>
      <c r="CF211" s="89"/>
      <c r="CG211" s="89"/>
      <c r="CH211" s="89"/>
      <c r="CI211" s="89"/>
      <c r="CJ211" s="89"/>
      <c r="CK211" s="89"/>
      <c r="CL211" s="89"/>
      <c r="CM211" s="89"/>
      <c r="CN211" s="89"/>
      <c r="CO211" s="89"/>
      <c r="CP211" s="89"/>
      <c r="CQ211" s="89"/>
      <c r="CR211" s="89"/>
      <c r="CS211" s="89"/>
      <c r="CT211" s="89"/>
      <c r="CU211" s="89"/>
      <c r="CV211" s="89"/>
      <c r="CW211" s="89"/>
      <c r="CX211" s="89"/>
    </row>
    <row r="212" spans="1:102" ht="12.75">
      <c r="A212" s="89"/>
      <c r="B212" s="90"/>
      <c r="C212" s="90"/>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89"/>
      <c r="CD212" s="89"/>
      <c r="CE212" s="89"/>
      <c r="CF212" s="89"/>
      <c r="CG212" s="89"/>
      <c r="CH212" s="89"/>
      <c r="CI212" s="89"/>
      <c r="CJ212" s="89"/>
      <c r="CK212" s="89"/>
      <c r="CL212" s="89"/>
      <c r="CM212" s="89"/>
      <c r="CN212" s="89"/>
      <c r="CO212" s="89"/>
      <c r="CP212" s="89"/>
      <c r="CQ212" s="89"/>
      <c r="CR212" s="89"/>
      <c r="CS212" s="89"/>
      <c r="CT212" s="89"/>
      <c r="CU212" s="89"/>
      <c r="CV212" s="89"/>
      <c r="CW212" s="89"/>
      <c r="CX212" s="89"/>
    </row>
    <row r="213" spans="1:102" ht="12.75">
      <c r="A213" s="89"/>
      <c r="B213" s="90"/>
      <c r="C213" s="90"/>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row>
    <row r="214" spans="1:102" ht="12.75">
      <c r="A214" s="89"/>
      <c r="B214" s="90"/>
      <c r="C214" s="90"/>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row>
    <row r="215" spans="1:102" ht="12.75">
      <c r="A215" s="89"/>
      <c r="B215" s="90"/>
      <c r="C215" s="90"/>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c r="CF215" s="89"/>
      <c r="CG215" s="89"/>
      <c r="CH215" s="89"/>
      <c r="CI215" s="89"/>
      <c r="CJ215" s="89"/>
      <c r="CK215" s="89"/>
      <c r="CL215" s="89"/>
      <c r="CM215" s="89"/>
      <c r="CN215" s="89"/>
      <c r="CO215" s="89"/>
      <c r="CP215" s="89"/>
      <c r="CQ215" s="89"/>
      <c r="CR215" s="89"/>
      <c r="CS215" s="89"/>
      <c r="CT215" s="89"/>
      <c r="CU215" s="89"/>
      <c r="CV215" s="89"/>
      <c r="CW215" s="89"/>
      <c r="CX215" s="89"/>
    </row>
    <row r="216" spans="1:102" ht="12.75">
      <c r="A216" s="89"/>
      <c r="B216" s="90"/>
      <c r="C216" s="90"/>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89"/>
      <c r="CD216" s="89"/>
      <c r="CE216" s="89"/>
      <c r="CF216" s="89"/>
      <c r="CG216" s="89"/>
      <c r="CH216" s="89"/>
      <c r="CI216" s="89"/>
      <c r="CJ216" s="89"/>
      <c r="CK216" s="89"/>
      <c r="CL216" s="89"/>
      <c r="CM216" s="89"/>
      <c r="CN216" s="89"/>
      <c r="CO216" s="89"/>
      <c r="CP216" s="89"/>
      <c r="CQ216" s="89"/>
      <c r="CR216" s="89"/>
      <c r="CS216" s="89"/>
      <c r="CT216" s="89"/>
      <c r="CU216" s="89"/>
      <c r="CV216" s="89"/>
      <c r="CW216" s="89"/>
      <c r="CX216" s="89"/>
    </row>
    <row r="217" spans="1:102" ht="12.75">
      <c r="A217" s="89"/>
      <c r="B217" s="90"/>
      <c r="C217" s="90"/>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89"/>
      <c r="CD217" s="89"/>
      <c r="CE217" s="89"/>
      <c r="CF217" s="89"/>
      <c r="CG217" s="89"/>
      <c r="CH217" s="89"/>
      <c r="CI217" s="89"/>
      <c r="CJ217" s="89"/>
      <c r="CK217" s="89"/>
      <c r="CL217" s="89"/>
      <c r="CM217" s="89"/>
      <c r="CN217" s="89"/>
      <c r="CO217" s="89"/>
      <c r="CP217" s="89"/>
      <c r="CQ217" s="89"/>
      <c r="CR217" s="89"/>
      <c r="CS217" s="89"/>
      <c r="CT217" s="89"/>
      <c r="CU217" s="89"/>
      <c r="CV217" s="89"/>
      <c r="CW217" s="89"/>
      <c r="CX217" s="89"/>
    </row>
    <row r="218" spans="1:102" ht="12.75">
      <c r="A218" s="89"/>
      <c r="B218" s="90"/>
      <c r="C218" s="90"/>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c r="CF218" s="89"/>
      <c r="CG218" s="89"/>
      <c r="CH218" s="89"/>
      <c r="CI218" s="89"/>
      <c r="CJ218" s="89"/>
      <c r="CK218" s="89"/>
      <c r="CL218" s="89"/>
      <c r="CM218" s="89"/>
      <c r="CN218" s="89"/>
      <c r="CO218" s="89"/>
      <c r="CP218" s="89"/>
      <c r="CQ218" s="89"/>
      <c r="CR218" s="89"/>
      <c r="CS218" s="89"/>
      <c r="CT218" s="89"/>
      <c r="CU218" s="89"/>
      <c r="CV218" s="89"/>
      <c r="CW218" s="89"/>
      <c r="CX218" s="89"/>
    </row>
    <row r="219" spans="1:102" ht="12.75">
      <c r="A219" s="89"/>
      <c r="B219" s="90"/>
      <c r="C219" s="90"/>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9"/>
      <c r="CI219" s="89"/>
      <c r="CJ219" s="89"/>
      <c r="CK219" s="89"/>
      <c r="CL219" s="89"/>
      <c r="CM219" s="89"/>
      <c r="CN219" s="89"/>
      <c r="CO219" s="89"/>
      <c r="CP219" s="89"/>
      <c r="CQ219" s="89"/>
      <c r="CR219" s="89"/>
      <c r="CS219" s="89"/>
      <c r="CT219" s="89"/>
      <c r="CU219" s="89"/>
      <c r="CV219" s="89"/>
      <c r="CW219" s="89"/>
      <c r="CX219" s="89"/>
    </row>
    <row r="220" spans="1:102" ht="12.75">
      <c r="A220" s="89"/>
      <c r="B220" s="90"/>
      <c r="C220" s="90"/>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c r="CF220" s="89"/>
      <c r="CG220" s="89"/>
      <c r="CH220" s="89"/>
      <c r="CI220" s="89"/>
      <c r="CJ220" s="89"/>
      <c r="CK220" s="89"/>
      <c r="CL220" s="89"/>
      <c r="CM220" s="89"/>
      <c r="CN220" s="89"/>
      <c r="CO220" s="89"/>
      <c r="CP220" s="89"/>
      <c r="CQ220" s="89"/>
      <c r="CR220" s="89"/>
      <c r="CS220" s="89"/>
      <c r="CT220" s="89"/>
      <c r="CU220" s="89"/>
      <c r="CV220" s="89"/>
      <c r="CW220" s="89"/>
      <c r="CX220" s="89"/>
    </row>
    <row r="221" spans="1:102" ht="12.75">
      <c r="A221" s="89"/>
      <c r="B221" s="90"/>
      <c r="C221" s="90"/>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89"/>
      <c r="CD221" s="89"/>
      <c r="CE221" s="89"/>
      <c r="CF221" s="89"/>
      <c r="CG221" s="89"/>
      <c r="CH221" s="89"/>
      <c r="CI221" s="89"/>
      <c r="CJ221" s="89"/>
      <c r="CK221" s="89"/>
      <c r="CL221" s="89"/>
      <c r="CM221" s="89"/>
      <c r="CN221" s="89"/>
      <c r="CO221" s="89"/>
      <c r="CP221" s="89"/>
      <c r="CQ221" s="89"/>
      <c r="CR221" s="89"/>
      <c r="CS221" s="89"/>
      <c r="CT221" s="89"/>
      <c r="CU221" s="89"/>
      <c r="CV221" s="89"/>
      <c r="CW221" s="89"/>
      <c r="CX221" s="89"/>
    </row>
    <row r="222" spans="1:102" ht="12.75">
      <c r="A222" s="89"/>
      <c r="B222" s="90"/>
      <c r="C222" s="90"/>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89"/>
      <c r="CD222" s="89"/>
      <c r="CE222" s="89"/>
      <c r="CF222" s="89"/>
      <c r="CG222" s="89"/>
      <c r="CH222" s="89"/>
      <c r="CI222" s="89"/>
      <c r="CJ222" s="89"/>
      <c r="CK222" s="89"/>
      <c r="CL222" s="89"/>
      <c r="CM222" s="89"/>
      <c r="CN222" s="89"/>
      <c r="CO222" s="89"/>
      <c r="CP222" s="89"/>
      <c r="CQ222" s="89"/>
      <c r="CR222" s="89"/>
      <c r="CS222" s="89"/>
      <c r="CT222" s="89"/>
      <c r="CU222" s="89"/>
      <c r="CV222" s="89"/>
      <c r="CW222" s="89"/>
      <c r="CX222" s="89"/>
    </row>
    <row r="223" spans="1:102" ht="12.75">
      <c r="A223" s="89"/>
      <c r="B223" s="90"/>
      <c r="C223" s="90"/>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89"/>
      <c r="CD223" s="89"/>
      <c r="CE223" s="89"/>
      <c r="CF223" s="89"/>
      <c r="CG223" s="89"/>
      <c r="CH223" s="89"/>
      <c r="CI223" s="89"/>
      <c r="CJ223" s="89"/>
      <c r="CK223" s="89"/>
      <c r="CL223" s="89"/>
      <c r="CM223" s="89"/>
      <c r="CN223" s="89"/>
      <c r="CO223" s="89"/>
      <c r="CP223" s="89"/>
      <c r="CQ223" s="89"/>
      <c r="CR223" s="89"/>
      <c r="CS223" s="89"/>
      <c r="CT223" s="89"/>
      <c r="CU223" s="89"/>
      <c r="CV223" s="89"/>
      <c r="CW223" s="89"/>
      <c r="CX223" s="89"/>
    </row>
    <row r="224" spans="1:102" ht="12.75">
      <c r="A224" s="89"/>
      <c r="B224" s="90"/>
      <c r="C224" s="90"/>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89"/>
      <c r="CD224" s="89"/>
      <c r="CE224" s="89"/>
      <c r="CF224" s="89"/>
      <c r="CG224" s="89"/>
      <c r="CH224" s="89"/>
      <c r="CI224" s="89"/>
      <c r="CJ224" s="89"/>
      <c r="CK224" s="89"/>
      <c r="CL224" s="89"/>
      <c r="CM224" s="89"/>
      <c r="CN224" s="89"/>
      <c r="CO224" s="89"/>
      <c r="CP224" s="89"/>
      <c r="CQ224" s="89"/>
      <c r="CR224" s="89"/>
      <c r="CS224" s="89"/>
      <c r="CT224" s="89"/>
      <c r="CU224" s="89"/>
      <c r="CV224" s="89"/>
      <c r="CW224" s="89"/>
      <c r="CX224" s="89"/>
    </row>
    <row r="225" spans="1:102" ht="12.75">
      <c r="A225" s="89"/>
      <c r="B225" s="90"/>
      <c r="C225" s="90"/>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row>
    <row r="226" spans="1:102" ht="12.75">
      <c r="A226" s="89"/>
      <c r="B226" s="90"/>
      <c r="C226" s="90"/>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89"/>
      <c r="CD226" s="89"/>
      <c r="CE226" s="89"/>
      <c r="CF226" s="89"/>
      <c r="CG226" s="89"/>
      <c r="CH226" s="89"/>
      <c r="CI226" s="89"/>
      <c r="CJ226" s="89"/>
      <c r="CK226" s="89"/>
      <c r="CL226" s="89"/>
      <c r="CM226" s="89"/>
      <c r="CN226" s="89"/>
      <c r="CO226" s="89"/>
      <c r="CP226" s="89"/>
      <c r="CQ226" s="89"/>
      <c r="CR226" s="89"/>
      <c r="CS226" s="89"/>
      <c r="CT226" s="89"/>
      <c r="CU226" s="89"/>
      <c r="CV226" s="89"/>
      <c r="CW226" s="89"/>
      <c r="CX226" s="89"/>
    </row>
    <row r="227" spans="1:102" ht="12.75">
      <c r="A227" s="89"/>
      <c r="B227" s="90"/>
      <c r="C227" s="90"/>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row>
    <row r="228" spans="1:102" ht="12.75">
      <c r="A228" s="89"/>
      <c r="B228" s="90"/>
      <c r="C228" s="90"/>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89"/>
      <c r="CD228" s="89"/>
      <c r="CE228" s="89"/>
      <c r="CF228" s="89"/>
      <c r="CG228" s="89"/>
      <c r="CH228" s="89"/>
      <c r="CI228" s="89"/>
      <c r="CJ228" s="89"/>
      <c r="CK228" s="89"/>
      <c r="CL228" s="89"/>
      <c r="CM228" s="89"/>
      <c r="CN228" s="89"/>
      <c r="CO228" s="89"/>
      <c r="CP228" s="89"/>
      <c r="CQ228" s="89"/>
      <c r="CR228" s="89"/>
      <c r="CS228" s="89"/>
      <c r="CT228" s="89"/>
      <c r="CU228" s="89"/>
      <c r="CV228" s="89"/>
      <c r="CW228" s="89"/>
      <c r="CX228" s="89"/>
    </row>
    <row r="229" spans="1:102" ht="12.75">
      <c r="A229" s="89"/>
      <c r="B229" s="90"/>
      <c r="C229" s="90"/>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89"/>
      <c r="CD229" s="89"/>
      <c r="CE229" s="89"/>
      <c r="CF229" s="89"/>
      <c r="CG229" s="89"/>
      <c r="CH229" s="89"/>
      <c r="CI229" s="89"/>
      <c r="CJ229" s="89"/>
      <c r="CK229" s="89"/>
      <c r="CL229" s="89"/>
      <c r="CM229" s="89"/>
      <c r="CN229" s="89"/>
      <c r="CO229" s="89"/>
      <c r="CP229" s="89"/>
      <c r="CQ229" s="89"/>
      <c r="CR229" s="89"/>
      <c r="CS229" s="89"/>
      <c r="CT229" s="89"/>
      <c r="CU229" s="89"/>
      <c r="CV229" s="89"/>
      <c r="CW229" s="89"/>
      <c r="CX229" s="89"/>
    </row>
    <row r="230" spans="1:102" ht="12.75">
      <c r="A230" s="89"/>
      <c r="B230" s="90"/>
      <c r="C230" s="90"/>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89"/>
      <c r="CD230" s="89"/>
      <c r="CE230" s="89"/>
      <c r="CF230" s="89"/>
      <c r="CG230" s="89"/>
      <c r="CH230" s="89"/>
      <c r="CI230" s="89"/>
      <c r="CJ230" s="89"/>
      <c r="CK230" s="89"/>
      <c r="CL230" s="89"/>
      <c r="CM230" s="89"/>
      <c r="CN230" s="89"/>
      <c r="CO230" s="89"/>
      <c r="CP230" s="89"/>
      <c r="CQ230" s="89"/>
      <c r="CR230" s="89"/>
      <c r="CS230" s="89"/>
      <c r="CT230" s="89"/>
      <c r="CU230" s="89"/>
      <c r="CV230" s="89"/>
      <c r="CW230" s="89"/>
      <c r="CX230" s="89"/>
    </row>
    <row r="231" spans="1:102" ht="12.75">
      <c r="A231" s="89"/>
      <c r="B231" s="90"/>
      <c r="C231" s="90"/>
      <c r="D231" s="89"/>
      <c r="E231" s="89"/>
      <c r="F231" s="89"/>
      <c r="G231" s="89"/>
      <c r="H231" s="89"/>
      <c r="I231" s="89"/>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89"/>
      <c r="CD231" s="89"/>
      <c r="CE231" s="89"/>
      <c r="CF231" s="89"/>
      <c r="CG231" s="89"/>
      <c r="CH231" s="89"/>
      <c r="CI231" s="89"/>
      <c r="CJ231" s="89"/>
      <c r="CK231" s="89"/>
      <c r="CL231" s="89"/>
      <c r="CM231" s="89"/>
      <c r="CN231" s="89"/>
      <c r="CO231" s="89"/>
      <c r="CP231" s="89"/>
      <c r="CQ231" s="89"/>
      <c r="CR231" s="89"/>
      <c r="CS231" s="89"/>
      <c r="CT231" s="89"/>
      <c r="CU231" s="89"/>
      <c r="CV231" s="89"/>
      <c r="CW231" s="89"/>
      <c r="CX231" s="89"/>
    </row>
    <row r="232" spans="1:102" ht="12.75">
      <c r="A232" s="89"/>
      <c r="B232" s="90"/>
      <c r="C232" s="90"/>
      <c r="D232" s="89"/>
      <c r="E232" s="89"/>
      <c r="F232" s="89"/>
      <c r="G232" s="89"/>
      <c r="H232" s="89"/>
      <c r="I232" s="89"/>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89"/>
      <c r="CD232" s="89"/>
      <c r="CE232" s="89"/>
      <c r="CF232" s="89"/>
      <c r="CG232" s="89"/>
      <c r="CH232" s="89"/>
      <c r="CI232" s="89"/>
      <c r="CJ232" s="89"/>
      <c r="CK232" s="89"/>
      <c r="CL232" s="89"/>
      <c r="CM232" s="89"/>
      <c r="CN232" s="89"/>
      <c r="CO232" s="89"/>
      <c r="CP232" s="89"/>
      <c r="CQ232" s="89"/>
      <c r="CR232" s="89"/>
      <c r="CS232" s="89"/>
      <c r="CT232" s="89"/>
      <c r="CU232" s="89"/>
      <c r="CV232" s="89"/>
      <c r="CW232" s="89"/>
      <c r="CX232" s="89"/>
    </row>
    <row r="233" spans="1:102" ht="12.75">
      <c r="A233" s="89"/>
      <c r="B233" s="90"/>
      <c r="C233" s="90"/>
      <c r="D233" s="89"/>
      <c r="E233" s="89"/>
      <c r="F233" s="89"/>
      <c r="G233" s="89"/>
      <c r="H233" s="89"/>
      <c r="I233" s="89"/>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89"/>
      <c r="CD233" s="89"/>
      <c r="CE233" s="89"/>
      <c r="CF233" s="89"/>
      <c r="CG233" s="89"/>
      <c r="CH233" s="89"/>
      <c r="CI233" s="89"/>
      <c r="CJ233" s="89"/>
      <c r="CK233" s="89"/>
      <c r="CL233" s="89"/>
      <c r="CM233" s="89"/>
      <c r="CN233" s="89"/>
      <c r="CO233" s="89"/>
      <c r="CP233" s="89"/>
      <c r="CQ233" s="89"/>
      <c r="CR233" s="89"/>
      <c r="CS233" s="89"/>
      <c r="CT233" s="89"/>
      <c r="CU233" s="89"/>
      <c r="CV233" s="89"/>
      <c r="CW233" s="89"/>
      <c r="CX233" s="89"/>
    </row>
    <row r="234" spans="1:102" ht="12.75">
      <c r="A234" s="89"/>
      <c r="B234" s="90"/>
      <c r="C234" s="90"/>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row>
    <row r="235" spans="1:102" ht="12.75">
      <c r="A235" s="89"/>
      <c r="B235" s="90"/>
      <c r="C235" s="90"/>
      <c r="D235" s="89"/>
      <c r="E235" s="89"/>
      <c r="F235" s="89"/>
      <c r="G235" s="89"/>
      <c r="H235" s="89"/>
      <c r="I235" s="89"/>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89"/>
      <c r="CD235" s="89"/>
      <c r="CE235" s="89"/>
      <c r="CF235" s="89"/>
      <c r="CG235" s="89"/>
      <c r="CH235" s="89"/>
      <c r="CI235" s="89"/>
      <c r="CJ235" s="89"/>
      <c r="CK235" s="89"/>
      <c r="CL235" s="89"/>
      <c r="CM235" s="89"/>
      <c r="CN235" s="89"/>
      <c r="CO235" s="89"/>
      <c r="CP235" s="89"/>
      <c r="CQ235" s="89"/>
      <c r="CR235" s="89"/>
      <c r="CS235" s="89"/>
      <c r="CT235" s="89"/>
      <c r="CU235" s="89"/>
      <c r="CV235" s="89"/>
      <c r="CW235" s="89"/>
      <c r="CX235" s="89"/>
    </row>
    <row r="236" spans="1:102" ht="12.75">
      <c r="A236" s="89"/>
      <c r="B236" s="90"/>
      <c r="C236" s="90"/>
      <c r="D236" s="89"/>
      <c r="E236" s="89"/>
      <c r="F236" s="89"/>
      <c r="G236" s="89"/>
      <c r="H236" s="89"/>
      <c r="I236" s="89"/>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89"/>
      <c r="CD236" s="89"/>
      <c r="CE236" s="89"/>
      <c r="CF236" s="89"/>
      <c r="CG236" s="89"/>
      <c r="CH236" s="89"/>
      <c r="CI236" s="89"/>
      <c r="CJ236" s="89"/>
      <c r="CK236" s="89"/>
      <c r="CL236" s="89"/>
      <c r="CM236" s="89"/>
      <c r="CN236" s="89"/>
      <c r="CO236" s="89"/>
      <c r="CP236" s="89"/>
      <c r="CQ236" s="89"/>
      <c r="CR236" s="89"/>
      <c r="CS236" s="89"/>
      <c r="CT236" s="89"/>
      <c r="CU236" s="89"/>
      <c r="CV236" s="89"/>
      <c r="CW236" s="89"/>
      <c r="CX236" s="89"/>
    </row>
    <row r="237" spans="1:102" ht="12.75">
      <c r="A237" s="89"/>
      <c r="B237" s="90"/>
      <c r="C237" s="90"/>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89"/>
      <c r="CD237" s="89"/>
      <c r="CE237" s="89"/>
      <c r="CF237" s="89"/>
      <c r="CG237" s="89"/>
      <c r="CH237" s="89"/>
      <c r="CI237" s="89"/>
      <c r="CJ237" s="89"/>
      <c r="CK237" s="89"/>
      <c r="CL237" s="89"/>
      <c r="CM237" s="89"/>
      <c r="CN237" s="89"/>
      <c r="CO237" s="89"/>
      <c r="CP237" s="89"/>
      <c r="CQ237" s="89"/>
      <c r="CR237" s="89"/>
      <c r="CS237" s="89"/>
      <c r="CT237" s="89"/>
      <c r="CU237" s="89"/>
      <c r="CV237" s="89"/>
      <c r="CW237" s="89"/>
      <c r="CX237" s="89"/>
    </row>
    <row r="238" spans="1:102" ht="12.75">
      <c r="A238" s="89"/>
      <c r="B238" s="90"/>
      <c r="C238" s="90"/>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89"/>
      <c r="CD238" s="89"/>
      <c r="CE238" s="89"/>
      <c r="CF238" s="89"/>
      <c r="CG238" s="89"/>
      <c r="CH238" s="89"/>
      <c r="CI238" s="89"/>
      <c r="CJ238" s="89"/>
      <c r="CK238" s="89"/>
      <c r="CL238" s="89"/>
      <c r="CM238" s="89"/>
      <c r="CN238" s="89"/>
      <c r="CO238" s="89"/>
      <c r="CP238" s="89"/>
      <c r="CQ238" s="89"/>
      <c r="CR238" s="89"/>
      <c r="CS238" s="89"/>
      <c r="CT238" s="89"/>
      <c r="CU238" s="89"/>
      <c r="CV238" s="89"/>
      <c r="CW238" s="89"/>
      <c r="CX238" s="89"/>
    </row>
    <row r="239" spans="1:102" ht="12.75">
      <c r="A239" s="89"/>
      <c r="B239" s="90"/>
      <c r="C239" s="90"/>
      <c r="D239" s="89"/>
      <c r="E239" s="89"/>
      <c r="F239" s="89"/>
      <c r="G239" s="89"/>
      <c r="H239" s="89"/>
      <c r="I239" s="89"/>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89"/>
      <c r="CD239" s="89"/>
      <c r="CE239" s="89"/>
      <c r="CF239" s="89"/>
      <c r="CG239" s="89"/>
      <c r="CH239" s="89"/>
      <c r="CI239" s="89"/>
      <c r="CJ239" s="89"/>
      <c r="CK239" s="89"/>
      <c r="CL239" s="89"/>
      <c r="CM239" s="89"/>
      <c r="CN239" s="89"/>
      <c r="CO239" s="89"/>
      <c r="CP239" s="89"/>
      <c r="CQ239" s="89"/>
      <c r="CR239" s="89"/>
      <c r="CS239" s="89"/>
      <c r="CT239" s="89"/>
      <c r="CU239" s="89"/>
      <c r="CV239" s="89"/>
      <c r="CW239" s="89"/>
      <c r="CX239" s="89"/>
    </row>
    <row r="240" spans="1:102" ht="12.75">
      <c r="A240" s="89"/>
      <c r="B240" s="90"/>
      <c r="C240" s="90"/>
      <c r="D240" s="89"/>
      <c r="E240" s="89"/>
      <c r="F240" s="89"/>
      <c r="G240" s="89"/>
      <c r="H240" s="89"/>
      <c r="I240" s="89"/>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89"/>
      <c r="CD240" s="89"/>
      <c r="CE240" s="89"/>
      <c r="CF240" s="89"/>
      <c r="CG240" s="89"/>
      <c r="CH240" s="89"/>
      <c r="CI240" s="89"/>
      <c r="CJ240" s="89"/>
      <c r="CK240" s="89"/>
      <c r="CL240" s="89"/>
      <c r="CM240" s="89"/>
      <c r="CN240" s="89"/>
      <c r="CO240" s="89"/>
      <c r="CP240" s="89"/>
      <c r="CQ240" s="89"/>
      <c r="CR240" s="89"/>
      <c r="CS240" s="89"/>
      <c r="CT240" s="89"/>
      <c r="CU240" s="89"/>
      <c r="CV240" s="89"/>
      <c r="CW240" s="89"/>
      <c r="CX240" s="89"/>
    </row>
    <row r="241" spans="1:102" ht="12.75">
      <c r="A241" s="89"/>
      <c r="B241" s="90"/>
      <c r="C241" s="90"/>
      <c r="D241" s="89"/>
      <c r="E241" s="89"/>
      <c r="F241" s="89"/>
      <c r="G241" s="89"/>
      <c r="H241" s="89"/>
      <c r="I241" s="89"/>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89"/>
      <c r="CD241" s="89"/>
      <c r="CE241" s="89"/>
      <c r="CF241" s="89"/>
      <c r="CG241" s="89"/>
      <c r="CH241" s="89"/>
      <c r="CI241" s="89"/>
      <c r="CJ241" s="89"/>
      <c r="CK241" s="89"/>
      <c r="CL241" s="89"/>
      <c r="CM241" s="89"/>
      <c r="CN241" s="89"/>
      <c r="CO241" s="89"/>
      <c r="CP241" s="89"/>
      <c r="CQ241" s="89"/>
      <c r="CR241" s="89"/>
      <c r="CS241" s="89"/>
      <c r="CT241" s="89"/>
      <c r="CU241" s="89"/>
      <c r="CV241" s="89"/>
      <c r="CW241" s="89"/>
      <c r="CX241" s="89"/>
    </row>
    <row r="242" spans="1:102" ht="12.75">
      <c r="A242" s="89"/>
      <c r="B242" s="90"/>
      <c r="C242" s="90"/>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row>
    <row r="243" spans="1:102" ht="12.75">
      <c r="A243" s="89"/>
      <c r="B243" s="90"/>
      <c r="C243" s="90"/>
      <c r="D243" s="89"/>
      <c r="E243" s="89"/>
      <c r="F243" s="89"/>
      <c r="G243" s="89"/>
      <c r="H243" s="89"/>
      <c r="I243" s="89"/>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89"/>
      <c r="CD243" s="89"/>
      <c r="CE243" s="89"/>
      <c r="CF243" s="89"/>
      <c r="CG243" s="89"/>
      <c r="CH243" s="89"/>
      <c r="CI243" s="89"/>
      <c r="CJ243" s="89"/>
      <c r="CK243" s="89"/>
      <c r="CL243" s="89"/>
      <c r="CM243" s="89"/>
      <c r="CN243" s="89"/>
      <c r="CO243" s="89"/>
      <c r="CP243" s="89"/>
      <c r="CQ243" s="89"/>
      <c r="CR243" s="89"/>
      <c r="CS243" s="89"/>
      <c r="CT243" s="89"/>
      <c r="CU243" s="89"/>
      <c r="CV243" s="89"/>
      <c r="CW243" s="89"/>
      <c r="CX243" s="89"/>
    </row>
    <row r="244" spans="1:102" ht="12.75">
      <c r="A244" s="89"/>
      <c r="B244" s="90"/>
      <c r="C244" s="90"/>
      <c r="D244" s="89"/>
      <c r="E244" s="89"/>
      <c r="F244" s="89"/>
      <c r="G244" s="89"/>
      <c r="H244" s="89"/>
      <c r="I244" s="89"/>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89"/>
      <c r="CD244" s="89"/>
      <c r="CE244" s="89"/>
      <c r="CF244" s="89"/>
      <c r="CG244" s="89"/>
      <c r="CH244" s="89"/>
      <c r="CI244" s="89"/>
      <c r="CJ244" s="89"/>
      <c r="CK244" s="89"/>
      <c r="CL244" s="89"/>
      <c r="CM244" s="89"/>
      <c r="CN244" s="89"/>
      <c r="CO244" s="89"/>
      <c r="CP244" s="89"/>
      <c r="CQ244" s="89"/>
      <c r="CR244" s="89"/>
      <c r="CS244" s="89"/>
      <c r="CT244" s="89"/>
      <c r="CU244" s="89"/>
      <c r="CV244" s="89"/>
      <c r="CW244" s="89"/>
      <c r="CX244" s="89"/>
    </row>
    <row r="245" spans="1:102" ht="12.75">
      <c r="A245" s="89"/>
      <c r="B245" s="90"/>
      <c r="C245" s="90"/>
      <c r="D245" s="89"/>
      <c r="E245" s="89"/>
      <c r="F245" s="89"/>
      <c r="G245" s="89"/>
      <c r="H245" s="89"/>
      <c r="I245" s="89"/>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89"/>
      <c r="CD245" s="89"/>
      <c r="CE245" s="89"/>
      <c r="CF245" s="89"/>
      <c r="CG245" s="89"/>
      <c r="CH245" s="89"/>
      <c r="CI245" s="89"/>
      <c r="CJ245" s="89"/>
      <c r="CK245" s="89"/>
      <c r="CL245" s="89"/>
      <c r="CM245" s="89"/>
      <c r="CN245" s="89"/>
      <c r="CO245" s="89"/>
      <c r="CP245" s="89"/>
      <c r="CQ245" s="89"/>
      <c r="CR245" s="89"/>
      <c r="CS245" s="89"/>
      <c r="CT245" s="89"/>
      <c r="CU245" s="89"/>
      <c r="CV245" s="89"/>
      <c r="CW245" s="89"/>
      <c r="CX245" s="89"/>
    </row>
    <row r="246" spans="1:102" ht="12.75">
      <c r="A246" s="89"/>
      <c r="B246" s="90"/>
      <c r="C246" s="90"/>
      <c r="D246" s="89"/>
      <c r="E246" s="89"/>
      <c r="F246" s="89"/>
      <c r="G246" s="89"/>
      <c r="H246" s="89"/>
      <c r="I246" s="89"/>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89"/>
      <c r="CD246" s="89"/>
      <c r="CE246" s="89"/>
      <c r="CF246" s="89"/>
      <c r="CG246" s="89"/>
      <c r="CH246" s="89"/>
      <c r="CI246" s="89"/>
      <c r="CJ246" s="89"/>
      <c r="CK246" s="89"/>
      <c r="CL246" s="89"/>
      <c r="CM246" s="89"/>
      <c r="CN246" s="89"/>
      <c r="CO246" s="89"/>
      <c r="CP246" s="89"/>
      <c r="CQ246" s="89"/>
      <c r="CR246" s="89"/>
      <c r="CS246" s="89"/>
      <c r="CT246" s="89"/>
      <c r="CU246" s="89"/>
      <c r="CV246" s="89"/>
      <c r="CW246" s="89"/>
      <c r="CX246" s="89"/>
    </row>
    <row r="247" spans="1:102" ht="12.75">
      <c r="A247" s="89"/>
      <c r="B247" s="90"/>
      <c r="C247" s="90"/>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89"/>
      <c r="CD247" s="89"/>
      <c r="CE247" s="89"/>
      <c r="CF247" s="89"/>
      <c r="CG247" s="89"/>
      <c r="CH247" s="89"/>
      <c r="CI247" s="89"/>
      <c r="CJ247" s="89"/>
      <c r="CK247" s="89"/>
      <c r="CL247" s="89"/>
      <c r="CM247" s="89"/>
      <c r="CN247" s="89"/>
      <c r="CO247" s="89"/>
      <c r="CP247" s="89"/>
      <c r="CQ247" s="89"/>
      <c r="CR247" s="89"/>
      <c r="CS247" s="89"/>
      <c r="CT247" s="89"/>
      <c r="CU247" s="89"/>
      <c r="CV247" s="89"/>
      <c r="CW247" s="89"/>
      <c r="CX247" s="89"/>
    </row>
    <row r="248" spans="1:102" ht="12.75">
      <c r="A248" s="89"/>
      <c r="B248" s="90"/>
      <c r="C248" s="90"/>
      <c r="D248" s="89"/>
      <c r="E248" s="8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89"/>
      <c r="CD248" s="89"/>
      <c r="CE248" s="89"/>
      <c r="CF248" s="89"/>
      <c r="CG248" s="89"/>
      <c r="CH248" s="89"/>
      <c r="CI248" s="89"/>
      <c r="CJ248" s="89"/>
      <c r="CK248" s="89"/>
      <c r="CL248" s="89"/>
      <c r="CM248" s="89"/>
      <c r="CN248" s="89"/>
      <c r="CO248" s="89"/>
      <c r="CP248" s="89"/>
      <c r="CQ248" s="89"/>
      <c r="CR248" s="89"/>
      <c r="CS248" s="89"/>
      <c r="CT248" s="89"/>
      <c r="CU248" s="89"/>
      <c r="CV248" s="89"/>
      <c r="CW248" s="89"/>
      <c r="CX248" s="89"/>
    </row>
    <row r="249" spans="1:102" ht="12.75">
      <c r="A249" s="89"/>
      <c r="B249" s="90"/>
      <c r="C249" s="90"/>
      <c r="D249" s="89"/>
      <c r="E249" s="89"/>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89"/>
      <c r="CD249" s="89"/>
      <c r="CE249" s="89"/>
      <c r="CF249" s="89"/>
      <c r="CG249" s="89"/>
      <c r="CH249" s="89"/>
      <c r="CI249" s="89"/>
      <c r="CJ249" s="89"/>
      <c r="CK249" s="89"/>
      <c r="CL249" s="89"/>
      <c r="CM249" s="89"/>
      <c r="CN249" s="89"/>
      <c r="CO249" s="89"/>
      <c r="CP249" s="89"/>
      <c r="CQ249" s="89"/>
      <c r="CR249" s="89"/>
      <c r="CS249" s="89"/>
      <c r="CT249" s="89"/>
      <c r="CU249" s="89"/>
      <c r="CV249" s="89"/>
      <c r="CW249" s="89"/>
      <c r="CX249" s="89"/>
    </row>
    <row r="250" spans="1:102" ht="12.75">
      <c r="A250" s="89"/>
      <c r="B250" s="90"/>
      <c r="C250" s="90"/>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row>
    <row r="251" spans="1:102" ht="12.75">
      <c r="A251" s="89"/>
      <c r="B251" s="90"/>
      <c r="C251" s="90"/>
      <c r="D251" s="89"/>
      <c r="E251" s="89"/>
      <c r="F251" s="89"/>
      <c r="G251" s="89"/>
      <c r="H251" s="89"/>
      <c r="I251" s="89"/>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89"/>
      <c r="CD251" s="89"/>
      <c r="CE251" s="89"/>
      <c r="CF251" s="89"/>
      <c r="CG251" s="89"/>
      <c r="CH251" s="89"/>
      <c r="CI251" s="89"/>
      <c r="CJ251" s="89"/>
      <c r="CK251" s="89"/>
      <c r="CL251" s="89"/>
      <c r="CM251" s="89"/>
      <c r="CN251" s="89"/>
      <c r="CO251" s="89"/>
      <c r="CP251" s="89"/>
      <c r="CQ251" s="89"/>
      <c r="CR251" s="89"/>
      <c r="CS251" s="89"/>
      <c r="CT251" s="89"/>
      <c r="CU251" s="89"/>
      <c r="CV251" s="89"/>
      <c r="CW251" s="89"/>
      <c r="CX251" s="89"/>
    </row>
    <row r="252" spans="1:102" ht="12.75">
      <c r="A252" s="89"/>
      <c r="B252" s="90"/>
      <c r="C252" s="90"/>
      <c r="D252" s="89"/>
      <c r="E252" s="89"/>
      <c r="F252" s="89"/>
      <c r="G252" s="89"/>
      <c r="H252" s="89"/>
      <c r="I252" s="89"/>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89"/>
      <c r="CD252" s="89"/>
      <c r="CE252" s="89"/>
      <c r="CF252" s="89"/>
      <c r="CG252" s="89"/>
      <c r="CH252" s="89"/>
      <c r="CI252" s="89"/>
      <c r="CJ252" s="89"/>
      <c r="CK252" s="89"/>
      <c r="CL252" s="89"/>
      <c r="CM252" s="89"/>
      <c r="CN252" s="89"/>
      <c r="CO252" s="89"/>
      <c r="CP252" s="89"/>
      <c r="CQ252" s="89"/>
      <c r="CR252" s="89"/>
      <c r="CS252" s="89"/>
      <c r="CT252" s="89"/>
      <c r="CU252" s="89"/>
      <c r="CV252" s="89"/>
      <c r="CW252" s="89"/>
      <c r="CX252" s="89"/>
    </row>
    <row r="253" spans="1:102" ht="12.75">
      <c r="A253" s="89"/>
      <c r="B253" s="90"/>
      <c r="C253" s="90"/>
      <c r="D253" s="89"/>
      <c r="E253" s="89"/>
      <c r="F253" s="89"/>
      <c r="G253" s="89"/>
      <c r="H253" s="89"/>
      <c r="I253" s="89"/>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89"/>
      <c r="CD253" s="89"/>
      <c r="CE253" s="89"/>
      <c r="CF253" s="89"/>
      <c r="CG253" s="89"/>
      <c r="CH253" s="89"/>
      <c r="CI253" s="89"/>
      <c r="CJ253" s="89"/>
      <c r="CK253" s="89"/>
      <c r="CL253" s="89"/>
      <c r="CM253" s="89"/>
      <c r="CN253" s="89"/>
      <c r="CO253" s="89"/>
      <c r="CP253" s="89"/>
      <c r="CQ253" s="89"/>
      <c r="CR253" s="89"/>
      <c r="CS253" s="89"/>
      <c r="CT253" s="89"/>
      <c r="CU253" s="89"/>
      <c r="CV253" s="89"/>
      <c r="CW253" s="89"/>
      <c r="CX253" s="89"/>
    </row>
    <row r="254" spans="1:102" ht="12.75">
      <c r="A254" s="89"/>
      <c r="B254" s="90"/>
      <c r="C254" s="90"/>
      <c r="D254" s="89"/>
      <c r="E254" s="89"/>
      <c r="F254" s="89"/>
      <c r="G254" s="89"/>
      <c r="H254" s="89"/>
      <c r="I254" s="89"/>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89"/>
      <c r="CD254" s="89"/>
      <c r="CE254" s="89"/>
      <c r="CF254" s="89"/>
      <c r="CG254" s="89"/>
      <c r="CH254" s="89"/>
      <c r="CI254" s="89"/>
      <c r="CJ254" s="89"/>
      <c r="CK254" s="89"/>
      <c r="CL254" s="89"/>
      <c r="CM254" s="89"/>
      <c r="CN254" s="89"/>
      <c r="CO254" s="89"/>
      <c r="CP254" s="89"/>
      <c r="CQ254" s="89"/>
      <c r="CR254" s="89"/>
      <c r="CS254" s="89"/>
      <c r="CT254" s="89"/>
      <c r="CU254" s="89"/>
      <c r="CV254" s="89"/>
      <c r="CW254" s="89"/>
      <c r="CX254" s="89"/>
    </row>
    <row r="255" spans="1:102" ht="12.75">
      <c r="A255" s="89"/>
      <c r="B255" s="90"/>
      <c r="C255" s="90"/>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89"/>
      <c r="CD255" s="89"/>
      <c r="CE255" s="89"/>
      <c r="CF255" s="89"/>
      <c r="CG255" s="89"/>
      <c r="CH255" s="89"/>
      <c r="CI255" s="89"/>
      <c r="CJ255" s="89"/>
      <c r="CK255" s="89"/>
      <c r="CL255" s="89"/>
      <c r="CM255" s="89"/>
      <c r="CN255" s="89"/>
      <c r="CO255" s="89"/>
      <c r="CP255" s="89"/>
      <c r="CQ255" s="89"/>
      <c r="CR255" s="89"/>
      <c r="CS255" s="89"/>
      <c r="CT255" s="89"/>
      <c r="CU255" s="89"/>
      <c r="CV255" s="89"/>
      <c r="CW255" s="89"/>
      <c r="CX255" s="89"/>
    </row>
    <row r="256" spans="1:102" ht="12.75">
      <c r="A256" s="89"/>
      <c r="B256" s="90"/>
      <c r="C256" s="90"/>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89"/>
      <c r="CD256" s="89"/>
      <c r="CE256" s="89"/>
      <c r="CF256" s="89"/>
      <c r="CG256" s="89"/>
      <c r="CH256" s="89"/>
      <c r="CI256" s="89"/>
      <c r="CJ256" s="89"/>
      <c r="CK256" s="89"/>
      <c r="CL256" s="89"/>
      <c r="CM256" s="89"/>
      <c r="CN256" s="89"/>
      <c r="CO256" s="89"/>
      <c r="CP256" s="89"/>
      <c r="CQ256" s="89"/>
      <c r="CR256" s="89"/>
      <c r="CS256" s="89"/>
      <c r="CT256" s="89"/>
      <c r="CU256" s="89"/>
      <c r="CV256" s="89"/>
      <c r="CW256" s="89"/>
      <c r="CX256" s="89"/>
    </row>
    <row r="257" spans="1:102" ht="12.75">
      <c r="A257" s="89"/>
      <c r="B257" s="90"/>
      <c r="C257" s="90"/>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c r="CF257" s="89"/>
      <c r="CG257" s="89"/>
      <c r="CH257" s="89"/>
      <c r="CI257" s="89"/>
      <c r="CJ257" s="89"/>
      <c r="CK257" s="89"/>
      <c r="CL257" s="89"/>
      <c r="CM257" s="89"/>
      <c r="CN257" s="89"/>
      <c r="CO257" s="89"/>
      <c r="CP257" s="89"/>
      <c r="CQ257" s="89"/>
      <c r="CR257" s="89"/>
      <c r="CS257" s="89"/>
      <c r="CT257" s="89"/>
      <c r="CU257" s="89"/>
      <c r="CV257" s="89"/>
      <c r="CW257" s="89"/>
      <c r="CX257" s="89"/>
    </row>
    <row r="258" spans="1:102" ht="12.75">
      <c r="A258" s="89"/>
      <c r="B258" s="90"/>
      <c r="C258" s="90"/>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row>
    <row r="259" spans="1:102" ht="12.75">
      <c r="A259" s="89"/>
      <c r="B259" s="90"/>
      <c r="C259" s="90"/>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c r="CF259" s="89"/>
      <c r="CG259" s="89"/>
      <c r="CH259" s="89"/>
      <c r="CI259" s="89"/>
      <c r="CJ259" s="89"/>
      <c r="CK259" s="89"/>
      <c r="CL259" s="89"/>
      <c r="CM259" s="89"/>
      <c r="CN259" s="89"/>
      <c r="CO259" s="89"/>
      <c r="CP259" s="89"/>
      <c r="CQ259" s="89"/>
      <c r="CR259" s="89"/>
      <c r="CS259" s="89"/>
      <c r="CT259" s="89"/>
      <c r="CU259" s="89"/>
      <c r="CV259" s="89"/>
      <c r="CW259" s="89"/>
      <c r="CX259" s="89"/>
    </row>
    <row r="260" spans="1:102" ht="12.75">
      <c r="A260" s="89"/>
      <c r="B260" s="90"/>
      <c r="C260" s="90"/>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c r="CF260" s="89"/>
      <c r="CG260" s="89"/>
      <c r="CH260" s="89"/>
      <c r="CI260" s="89"/>
      <c r="CJ260" s="89"/>
      <c r="CK260" s="89"/>
      <c r="CL260" s="89"/>
      <c r="CM260" s="89"/>
      <c r="CN260" s="89"/>
      <c r="CO260" s="89"/>
      <c r="CP260" s="89"/>
      <c r="CQ260" s="89"/>
      <c r="CR260" s="89"/>
      <c r="CS260" s="89"/>
      <c r="CT260" s="89"/>
      <c r="CU260" s="89"/>
      <c r="CV260" s="89"/>
      <c r="CW260" s="89"/>
      <c r="CX260" s="89"/>
    </row>
    <row r="261" spans="1:102" ht="12.75">
      <c r="A261" s="89"/>
      <c r="B261" s="90"/>
      <c r="C261" s="90"/>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c r="CF261" s="89"/>
      <c r="CG261" s="89"/>
      <c r="CH261" s="89"/>
      <c r="CI261" s="89"/>
      <c r="CJ261" s="89"/>
      <c r="CK261" s="89"/>
      <c r="CL261" s="89"/>
      <c r="CM261" s="89"/>
      <c r="CN261" s="89"/>
      <c r="CO261" s="89"/>
      <c r="CP261" s="89"/>
      <c r="CQ261" s="89"/>
      <c r="CR261" s="89"/>
      <c r="CS261" s="89"/>
      <c r="CT261" s="89"/>
      <c r="CU261" s="89"/>
      <c r="CV261" s="89"/>
      <c r="CW261" s="89"/>
      <c r="CX261" s="89"/>
    </row>
    <row r="262" spans="1:102" ht="12.75">
      <c r="A262" s="89"/>
      <c r="B262" s="90"/>
      <c r="C262" s="90"/>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row>
    <row r="263" spans="1:102" ht="12.75">
      <c r="A263" s="89"/>
      <c r="B263" s="90"/>
      <c r="C263" s="90"/>
      <c r="D263" s="89"/>
      <c r="E263" s="89"/>
      <c r="F263" s="89"/>
      <c r="G263" s="89"/>
      <c r="H263" s="89"/>
      <c r="I263" s="89"/>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c r="CF263" s="89"/>
      <c r="CG263" s="89"/>
      <c r="CH263" s="89"/>
      <c r="CI263" s="89"/>
      <c r="CJ263" s="89"/>
      <c r="CK263" s="89"/>
      <c r="CL263" s="89"/>
      <c r="CM263" s="89"/>
      <c r="CN263" s="89"/>
      <c r="CO263" s="89"/>
      <c r="CP263" s="89"/>
      <c r="CQ263" s="89"/>
      <c r="CR263" s="89"/>
      <c r="CS263" s="89"/>
      <c r="CT263" s="89"/>
      <c r="CU263" s="89"/>
      <c r="CV263" s="89"/>
      <c r="CW263" s="89"/>
      <c r="CX263" s="89"/>
    </row>
    <row r="264" spans="1:102" ht="12.75">
      <c r="A264" s="89"/>
      <c r="B264" s="90"/>
      <c r="C264" s="90"/>
      <c r="D264" s="89"/>
      <c r="E264" s="89"/>
      <c r="F264" s="89"/>
      <c r="G264" s="89"/>
      <c r="H264" s="89"/>
      <c r="I264" s="89"/>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c r="CF264" s="89"/>
      <c r="CG264" s="89"/>
      <c r="CH264" s="89"/>
      <c r="CI264" s="89"/>
      <c r="CJ264" s="89"/>
      <c r="CK264" s="89"/>
      <c r="CL264" s="89"/>
      <c r="CM264" s="89"/>
      <c r="CN264" s="89"/>
      <c r="CO264" s="89"/>
      <c r="CP264" s="89"/>
      <c r="CQ264" s="89"/>
      <c r="CR264" s="89"/>
      <c r="CS264" s="89"/>
      <c r="CT264" s="89"/>
      <c r="CU264" s="89"/>
      <c r="CV264" s="89"/>
      <c r="CW264" s="89"/>
      <c r="CX264" s="89"/>
    </row>
    <row r="265" spans="1:102" ht="12.75">
      <c r="A265" s="89"/>
      <c r="B265" s="90"/>
      <c r="C265" s="90"/>
      <c r="D265" s="89"/>
      <c r="E265" s="89"/>
      <c r="F265" s="89"/>
      <c r="G265" s="89"/>
      <c r="H265" s="89"/>
      <c r="I265" s="89"/>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c r="CF265" s="89"/>
      <c r="CG265" s="89"/>
      <c r="CH265" s="89"/>
      <c r="CI265" s="89"/>
      <c r="CJ265" s="89"/>
      <c r="CK265" s="89"/>
      <c r="CL265" s="89"/>
      <c r="CM265" s="89"/>
      <c r="CN265" s="89"/>
      <c r="CO265" s="89"/>
      <c r="CP265" s="89"/>
      <c r="CQ265" s="89"/>
      <c r="CR265" s="89"/>
      <c r="CS265" s="89"/>
      <c r="CT265" s="89"/>
      <c r="CU265" s="89"/>
      <c r="CV265" s="89"/>
      <c r="CW265" s="89"/>
      <c r="CX265" s="89"/>
    </row>
    <row r="266" spans="1:102" ht="12.75">
      <c r="A266" s="89"/>
      <c r="B266" s="90"/>
      <c r="C266" s="90"/>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row>
    <row r="267" spans="1:102" ht="12.75">
      <c r="A267" s="89"/>
      <c r="B267" s="90"/>
      <c r="C267" s="90"/>
      <c r="D267" s="89"/>
      <c r="E267" s="89"/>
      <c r="F267" s="89"/>
      <c r="G267" s="89"/>
      <c r="H267" s="89"/>
      <c r="I267" s="89"/>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89"/>
      <c r="CD267" s="89"/>
      <c r="CE267" s="89"/>
      <c r="CF267" s="89"/>
      <c r="CG267" s="89"/>
      <c r="CH267" s="89"/>
      <c r="CI267" s="89"/>
      <c r="CJ267" s="89"/>
      <c r="CK267" s="89"/>
      <c r="CL267" s="89"/>
      <c r="CM267" s="89"/>
      <c r="CN267" s="89"/>
      <c r="CO267" s="89"/>
      <c r="CP267" s="89"/>
      <c r="CQ267" s="89"/>
      <c r="CR267" s="89"/>
      <c r="CS267" s="89"/>
      <c r="CT267" s="89"/>
      <c r="CU267" s="89"/>
      <c r="CV267" s="89"/>
      <c r="CW267" s="89"/>
      <c r="CX267" s="89"/>
    </row>
    <row r="268" spans="1:102" ht="12.75">
      <c r="A268" s="89"/>
      <c r="B268" s="90"/>
      <c r="C268" s="90"/>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89"/>
      <c r="CD268" s="89"/>
      <c r="CE268" s="89"/>
      <c r="CF268" s="89"/>
      <c r="CG268" s="89"/>
      <c r="CH268" s="89"/>
      <c r="CI268" s="89"/>
      <c r="CJ268" s="89"/>
      <c r="CK268" s="89"/>
      <c r="CL268" s="89"/>
      <c r="CM268" s="89"/>
      <c r="CN268" s="89"/>
      <c r="CO268" s="89"/>
      <c r="CP268" s="89"/>
      <c r="CQ268" s="89"/>
      <c r="CR268" s="89"/>
      <c r="CS268" s="89"/>
      <c r="CT268" s="89"/>
      <c r="CU268" s="89"/>
      <c r="CV268" s="89"/>
      <c r="CW268" s="89"/>
      <c r="CX268" s="89"/>
    </row>
    <row r="269" spans="1:102" ht="12.75">
      <c r="A269" s="89"/>
      <c r="B269" s="90"/>
      <c r="C269" s="90"/>
      <c r="D269" s="89"/>
      <c r="E269" s="89"/>
      <c r="F269" s="89"/>
      <c r="G269" s="89"/>
      <c r="H269" s="89"/>
      <c r="I269" s="89"/>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89"/>
      <c r="CD269" s="89"/>
      <c r="CE269" s="89"/>
      <c r="CF269" s="89"/>
      <c r="CG269" s="89"/>
      <c r="CH269" s="89"/>
      <c r="CI269" s="89"/>
      <c r="CJ269" s="89"/>
      <c r="CK269" s="89"/>
      <c r="CL269" s="89"/>
      <c r="CM269" s="89"/>
      <c r="CN269" s="89"/>
      <c r="CO269" s="89"/>
      <c r="CP269" s="89"/>
      <c r="CQ269" s="89"/>
      <c r="CR269" s="89"/>
      <c r="CS269" s="89"/>
      <c r="CT269" s="89"/>
      <c r="CU269" s="89"/>
      <c r="CV269" s="89"/>
      <c r="CW269" s="89"/>
      <c r="CX269" s="89"/>
    </row>
    <row r="270" spans="1:102" ht="12.75">
      <c r="A270" s="89"/>
      <c r="B270" s="90"/>
      <c r="C270" s="90"/>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89"/>
      <c r="CD270" s="89"/>
      <c r="CE270" s="89"/>
      <c r="CF270" s="89"/>
      <c r="CG270" s="89"/>
      <c r="CH270" s="89"/>
      <c r="CI270" s="89"/>
      <c r="CJ270" s="89"/>
      <c r="CK270" s="89"/>
      <c r="CL270" s="89"/>
      <c r="CM270" s="89"/>
      <c r="CN270" s="89"/>
      <c r="CO270" s="89"/>
      <c r="CP270" s="89"/>
      <c r="CQ270" s="89"/>
      <c r="CR270" s="89"/>
      <c r="CS270" s="89"/>
      <c r="CT270" s="89"/>
      <c r="CU270" s="89"/>
      <c r="CV270" s="89"/>
      <c r="CW270" s="89"/>
      <c r="CX270" s="89"/>
    </row>
    <row r="271" spans="1:102" ht="12.75">
      <c r="A271" s="89"/>
      <c r="B271" s="90"/>
      <c r="C271" s="90"/>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89"/>
      <c r="CD271" s="89"/>
      <c r="CE271" s="89"/>
      <c r="CF271" s="89"/>
      <c r="CG271" s="89"/>
      <c r="CH271" s="89"/>
      <c r="CI271" s="89"/>
      <c r="CJ271" s="89"/>
      <c r="CK271" s="89"/>
      <c r="CL271" s="89"/>
      <c r="CM271" s="89"/>
      <c r="CN271" s="89"/>
      <c r="CO271" s="89"/>
      <c r="CP271" s="89"/>
      <c r="CQ271" s="89"/>
      <c r="CR271" s="89"/>
      <c r="CS271" s="89"/>
      <c r="CT271" s="89"/>
      <c r="CU271" s="89"/>
      <c r="CV271" s="89"/>
      <c r="CW271" s="89"/>
      <c r="CX271" s="89"/>
    </row>
    <row r="272" spans="1:102" ht="12.75">
      <c r="A272" s="89"/>
      <c r="B272" s="90"/>
      <c r="C272" s="90"/>
      <c r="D272" s="89"/>
      <c r="E272" s="89"/>
      <c r="F272" s="89"/>
      <c r="G272" s="89"/>
      <c r="H272" s="89"/>
      <c r="I272" s="89"/>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89"/>
      <c r="CD272" s="89"/>
      <c r="CE272" s="89"/>
      <c r="CF272" s="89"/>
      <c r="CG272" s="89"/>
      <c r="CH272" s="89"/>
      <c r="CI272" s="89"/>
      <c r="CJ272" s="89"/>
      <c r="CK272" s="89"/>
      <c r="CL272" s="89"/>
      <c r="CM272" s="89"/>
      <c r="CN272" s="89"/>
      <c r="CO272" s="89"/>
      <c r="CP272" s="89"/>
      <c r="CQ272" s="89"/>
      <c r="CR272" s="89"/>
      <c r="CS272" s="89"/>
      <c r="CT272" s="89"/>
      <c r="CU272" s="89"/>
      <c r="CV272" s="89"/>
      <c r="CW272" s="89"/>
      <c r="CX272" s="89"/>
    </row>
    <row r="273" spans="1:102" ht="12.75">
      <c r="A273" s="89"/>
      <c r="B273" s="90"/>
      <c r="C273" s="90"/>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89"/>
      <c r="CD273" s="89"/>
      <c r="CE273" s="89"/>
      <c r="CF273" s="89"/>
      <c r="CG273" s="89"/>
      <c r="CH273" s="89"/>
      <c r="CI273" s="89"/>
      <c r="CJ273" s="89"/>
      <c r="CK273" s="89"/>
      <c r="CL273" s="89"/>
      <c r="CM273" s="89"/>
      <c r="CN273" s="89"/>
      <c r="CO273" s="89"/>
      <c r="CP273" s="89"/>
      <c r="CQ273" s="89"/>
      <c r="CR273" s="89"/>
      <c r="CS273" s="89"/>
      <c r="CT273" s="89"/>
      <c r="CU273" s="89"/>
      <c r="CV273" s="89"/>
      <c r="CW273" s="89"/>
      <c r="CX273" s="89"/>
    </row>
    <row r="274" spans="1:102" ht="12.75">
      <c r="A274" s="89"/>
      <c r="B274" s="90"/>
      <c r="C274" s="90"/>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row>
    <row r="275" spans="1:102" ht="12.75">
      <c r="A275" s="89"/>
      <c r="B275" s="90"/>
      <c r="C275" s="90"/>
      <c r="D275" s="89"/>
      <c r="E275" s="89"/>
      <c r="F275" s="89"/>
      <c r="G275" s="89"/>
      <c r="H275" s="89"/>
      <c r="I275" s="89"/>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89"/>
      <c r="CD275" s="89"/>
      <c r="CE275" s="89"/>
      <c r="CF275" s="89"/>
      <c r="CG275" s="89"/>
      <c r="CH275" s="89"/>
      <c r="CI275" s="89"/>
      <c r="CJ275" s="89"/>
      <c r="CK275" s="89"/>
      <c r="CL275" s="89"/>
      <c r="CM275" s="89"/>
      <c r="CN275" s="89"/>
      <c r="CO275" s="89"/>
      <c r="CP275" s="89"/>
      <c r="CQ275" s="89"/>
      <c r="CR275" s="89"/>
      <c r="CS275" s="89"/>
      <c r="CT275" s="89"/>
      <c r="CU275" s="89"/>
      <c r="CV275" s="89"/>
      <c r="CW275" s="89"/>
      <c r="CX275" s="89"/>
    </row>
    <row r="276" spans="1:102" ht="12.75">
      <c r="A276" s="89"/>
      <c r="B276" s="90"/>
      <c r="C276" s="90"/>
      <c r="D276" s="89"/>
      <c r="E276" s="89"/>
      <c r="F276" s="89"/>
      <c r="G276" s="89"/>
      <c r="H276" s="89"/>
      <c r="I276" s="89"/>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89"/>
      <c r="CD276" s="89"/>
      <c r="CE276" s="89"/>
      <c r="CF276" s="89"/>
      <c r="CG276" s="89"/>
      <c r="CH276" s="89"/>
      <c r="CI276" s="89"/>
      <c r="CJ276" s="89"/>
      <c r="CK276" s="89"/>
      <c r="CL276" s="89"/>
      <c r="CM276" s="89"/>
      <c r="CN276" s="89"/>
      <c r="CO276" s="89"/>
      <c r="CP276" s="89"/>
      <c r="CQ276" s="89"/>
      <c r="CR276" s="89"/>
      <c r="CS276" s="89"/>
      <c r="CT276" s="89"/>
      <c r="CU276" s="89"/>
      <c r="CV276" s="89"/>
      <c r="CW276" s="89"/>
      <c r="CX276" s="89"/>
    </row>
    <row r="277" spans="1:102" ht="12.75">
      <c r="A277" s="89"/>
      <c r="B277" s="90"/>
      <c r="C277" s="90"/>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89"/>
      <c r="CD277" s="89"/>
      <c r="CE277" s="89"/>
      <c r="CF277" s="89"/>
      <c r="CG277" s="89"/>
      <c r="CH277" s="89"/>
      <c r="CI277" s="89"/>
      <c r="CJ277" s="89"/>
      <c r="CK277" s="89"/>
      <c r="CL277" s="89"/>
      <c r="CM277" s="89"/>
      <c r="CN277" s="89"/>
      <c r="CO277" s="89"/>
      <c r="CP277" s="89"/>
      <c r="CQ277" s="89"/>
      <c r="CR277" s="89"/>
      <c r="CS277" s="89"/>
      <c r="CT277" s="89"/>
      <c r="CU277" s="89"/>
      <c r="CV277" s="89"/>
      <c r="CW277" s="89"/>
      <c r="CX277" s="89"/>
    </row>
    <row r="278" spans="1:102" ht="12.75">
      <c r="A278" s="89"/>
      <c r="B278" s="90"/>
      <c r="C278" s="90"/>
      <c r="D278" s="89"/>
      <c r="E278" s="89"/>
      <c r="F278" s="89"/>
      <c r="G278" s="89"/>
      <c r="H278" s="89"/>
      <c r="I278" s="89"/>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89"/>
      <c r="CD278" s="89"/>
      <c r="CE278" s="89"/>
      <c r="CF278" s="89"/>
      <c r="CG278" s="89"/>
      <c r="CH278" s="89"/>
      <c r="CI278" s="89"/>
      <c r="CJ278" s="89"/>
      <c r="CK278" s="89"/>
      <c r="CL278" s="89"/>
      <c r="CM278" s="89"/>
      <c r="CN278" s="89"/>
      <c r="CO278" s="89"/>
      <c r="CP278" s="89"/>
      <c r="CQ278" s="89"/>
      <c r="CR278" s="89"/>
      <c r="CS278" s="89"/>
      <c r="CT278" s="89"/>
      <c r="CU278" s="89"/>
      <c r="CV278" s="89"/>
      <c r="CW278" s="89"/>
      <c r="CX278" s="89"/>
    </row>
    <row r="279" spans="1:102" ht="12.75">
      <c r="A279" s="89"/>
      <c r="B279" s="90"/>
      <c r="C279" s="90"/>
      <c r="D279" s="89"/>
      <c r="E279" s="89"/>
      <c r="F279" s="89"/>
      <c r="G279" s="89"/>
      <c r="H279" s="89"/>
      <c r="I279" s="89"/>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89"/>
      <c r="CD279" s="89"/>
      <c r="CE279" s="89"/>
      <c r="CF279" s="89"/>
      <c r="CG279" s="89"/>
      <c r="CH279" s="89"/>
      <c r="CI279" s="89"/>
      <c r="CJ279" s="89"/>
      <c r="CK279" s="89"/>
      <c r="CL279" s="89"/>
      <c r="CM279" s="89"/>
      <c r="CN279" s="89"/>
      <c r="CO279" s="89"/>
      <c r="CP279" s="89"/>
      <c r="CQ279" s="89"/>
      <c r="CR279" s="89"/>
      <c r="CS279" s="89"/>
      <c r="CT279" s="89"/>
      <c r="CU279" s="89"/>
      <c r="CV279" s="89"/>
      <c r="CW279" s="89"/>
      <c r="CX279" s="89"/>
    </row>
    <row r="280" spans="1:102" ht="12.75">
      <c r="A280" s="89"/>
      <c r="B280" s="90"/>
      <c r="C280" s="90"/>
      <c r="D280" s="89"/>
      <c r="E280" s="89"/>
      <c r="F280" s="89"/>
      <c r="G280" s="89"/>
      <c r="H280" s="89"/>
      <c r="I280" s="89"/>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89"/>
      <c r="CD280" s="89"/>
      <c r="CE280" s="89"/>
      <c r="CF280" s="89"/>
      <c r="CG280" s="89"/>
      <c r="CH280" s="89"/>
      <c r="CI280" s="89"/>
      <c r="CJ280" s="89"/>
      <c r="CK280" s="89"/>
      <c r="CL280" s="89"/>
      <c r="CM280" s="89"/>
      <c r="CN280" s="89"/>
      <c r="CO280" s="89"/>
      <c r="CP280" s="89"/>
      <c r="CQ280" s="89"/>
      <c r="CR280" s="89"/>
      <c r="CS280" s="89"/>
      <c r="CT280" s="89"/>
      <c r="CU280" s="89"/>
      <c r="CV280" s="89"/>
      <c r="CW280" s="89"/>
      <c r="CX280" s="89"/>
    </row>
    <row r="281" spans="1:102" ht="12.75">
      <c r="A281" s="89"/>
      <c r="B281" s="90"/>
      <c r="C281" s="90"/>
      <c r="D281" s="89"/>
      <c r="E281" s="89"/>
      <c r="F281" s="89"/>
      <c r="G281" s="89"/>
      <c r="H281" s="89"/>
      <c r="I281" s="89"/>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89"/>
      <c r="CD281" s="89"/>
      <c r="CE281" s="89"/>
      <c r="CF281" s="89"/>
      <c r="CG281" s="89"/>
      <c r="CH281" s="89"/>
      <c r="CI281" s="89"/>
      <c r="CJ281" s="89"/>
      <c r="CK281" s="89"/>
      <c r="CL281" s="89"/>
      <c r="CM281" s="89"/>
      <c r="CN281" s="89"/>
      <c r="CO281" s="89"/>
      <c r="CP281" s="89"/>
      <c r="CQ281" s="89"/>
      <c r="CR281" s="89"/>
      <c r="CS281" s="89"/>
      <c r="CT281" s="89"/>
      <c r="CU281" s="89"/>
      <c r="CV281" s="89"/>
      <c r="CW281" s="89"/>
      <c r="CX281" s="89"/>
    </row>
    <row r="282" spans="1:102" ht="12.75">
      <c r="A282" s="89"/>
      <c r="B282" s="90"/>
      <c r="C282" s="90"/>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P170"/>
  <sheetViews>
    <sheetView showGridLines="0" showRowColHeaders="0" tabSelected="1" zoomScalePageLayoutView="0" workbookViewId="0" topLeftCell="A5">
      <selection activeCell="M6" sqref="M6:N6"/>
    </sheetView>
  </sheetViews>
  <sheetFormatPr defaultColWidth="8.8515625" defaultRowHeight="12.75"/>
  <cols>
    <col min="1" max="1" width="3.28125" style="63" customWidth="1"/>
    <col min="2" max="2" width="16.7109375" style="63" customWidth="1"/>
    <col min="3" max="4" width="11.8515625" style="63" hidden="1" customWidth="1"/>
    <col min="5" max="5" width="16.7109375" style="63" customWidth="1"/>
    <col min="6" max="6" width="3.57421875" style="63" customWidth="1"/>
    <col min="7" max="7" width="16.7109375" style="63" customWidth="1"/>
    <col min="8" max="8" width="3.57421875" style="63" customWidth="1"/>
    <col min="9" max="9" width="16.8515625" style="63" customWidth="1"/>
    <col min="10" max="10" width="3.57421875" style="63" customWidth="1"/>
    <col min="11" max="11" width="16.7109375" style="63" customWidth="1"/>
    <col min="12" max="12" width="3.57421875" style="63" customWidth="1"/>
    <col min="13" max="13" width="16.7109375" style="63" customWidth="1"/>
    <col min="14" max="14" width="3.57421875" style="63" customWidth="1"/>
    <col min="15" max="15" width="13.8515625" style="63" customWidth="1"/>
    <col min="16" max="19" width="17.7109375" style="63" customWidth="1"/>
    <col min="20" max="16384" width="8.8515625" style="63" customWidth="1"/>
  </cols>
  <sheetData>
    <row r="1" spans="1:15" ht="16.5" customHeight="1">
      <c r="A1" s="191" t="s">
        <v>115</v>
      </c>
      <c r="B1" s="191"/>
      <c r="C1" s="191"/>
      <c r="D1" s="191"/>
      <c r="E1" s="191"/>
      <c r="F1" s="191"/>
      <c r="G1" s="191"/>
      <c r="H1" s="191"/>
      <c r="I1" s="191"/>
      <c r="J1" s="191"/>
      <c r="K1" s="191"/>
      <c r="L1" s="191"/>
      <c r="M1" s="191"/>
      <c r="N1" s="191"/>
      <c r="O1" s="110"/>
    </row>
    <row r="2" spans="1:15" ht="16.5" customHeight="1">
      <c r="A2" s="191" t="s">
        <v>116</v>
      </c>
      <c r="B2" s="191"/>
      <c r="C2" s="191"/>
      <c r="D2" s="191"/>
      <c r="E2" s="191"/>
      <c r="F2" s="191"/>
      <c r="G2" s="191"/>
      <c r="H2" s="191"/>
      <c r="I2" s="191"/>
      <c r="J2" s="191"/>
      <c r="K2" s="191"/>
      <c r="L2" s="191"/>
      <c r="M2" s="191"/>
      <c r="N2" s="191"/>
      <c r="O2" s="110"/>
    </row>
    <row r="3" ht="9" customHeight="1" hidden="1"/>
    <row r="4" ht="9" customHeight="1" hidden="1"/>
    <row r="5" spans="2:15" ht="12.75" customHeight="1">
      <c r="B5" s="189" t="s">
        <v>40</v>
      </c>
      <c r="C5" s="189"/>
      <c r="D5" s="189"/>
      <c r="E5" s="189"/>
      <c r="F5" s="189"/>
      <c r="G5" s="189" t="s">
        <v>27</v>
      </c>
      <c r="H5" s="189"/>
      <c r="I5" s="189" t="s">
        <v>28</v>
      </c>
      <c r="J5" s="189"/>
      <c r="K5" s="189" t="s">
        <v>29</v>
      </c>
      <c r="L5" s="189"/>
      <c r="M5" s="189" t="s">
        <v>30</v>
      </c>
      <c r="N5" s="189"/>
      <c r="O5" s="125"/>
    </row>
    <row r="6" spans="2:15" ht="12" customHeight="1">
      <c r="B6" s="190"/>
      <c r="C6" s="190"/>
      <c r="D6" s="190"/>
      <c r="E6" s="190"/>
      <c r="F6" s="190"/>
      <c r="G6" s="190"/>
      <c r="H6" s="190"/>
      <c r="I6" s="190"/>
      <c r="J6" s="190"/>
      <c r="K6" s="190"/>
      <c r="L6" s="190"/>
      <c r="M6" s="190"/>
      <c r="N6" s="190"/>
      <c r="O6" s="126"/>
    </row>
    <row r="7" spans="2:14" ht="6" customHeight="1">
      <c r="B7" s="66"/>
      <c r="C7" s="66"/>
      <c r="D7" s="66"/>
      <c r="E7" s="66"/>
      <c r="F7" s="64"/>
      <c r="G7" s="65"/>
      <c r="H7" s="65"/>
      <c r="I7" s="65"/>
      <c r="J7" s="65"/>
      <c r="K7" s="65"/>
      <c r="L7" s="65"/>
      <c r="M7" s="65"/>
      <c r="N7" s="65"/>
    </row>
    <row r="8" spans="1:14" ht="3" customHeight="1">
      <c r="A8" s="161">
        <v>1</v>
      </c>
      <c r="B8" s="162" t="str">
        <f>Entries!$I$7</f>
        <v>J.Sams</v>
      </c>
      <c r="C8" s="165">
        <f>Entries!$J$7</f>
        <v>0</v>
      </c>
      <c r="D8" s="165">
        <f>Entries!$K$7</f>
        <v>0</v>
      </c>
      <c r="E8" s="158" t="str">
        <f>Entries!$L$7</f>
        <v>A.Earl</v>
      </c>
      <c r="F8" s="168"/>
      <c r="G8" s="169">
        <f>IF(E8="Bye",E12,IF(F8=F12,"",IF(F8="For",E12,IF(F12="For",E8,IF(F8&gt;F12,E8,E12)))))</f>
      </c>
      <c r="H8" s="170"/>
      <c r="I8" s="67"/>
      <c r="J8" s="67"/>
      <c r="K8" s="67"/>
      <c r="L8" s="67"/>
      <c r="M8" s="67"/>
      <c r="N8" s="67"/>
    </row>
    <row r="9" spans="1:14" ht="3" customHeight="1">
      <c r="A9" s="161"/>
      <c r="B9" s="163"/>
      <c r="C9" s="166"/>
      <c r="D9" s="166"/>
      <c r="E9" s="159"/>
      <c r="F9" s="168"/>
      <c r="G9" s="169"/>
      <c r="H9" s="171"/>
      <c r="I9" s="67"/>
      <c r="J9" s="67"/>
      <c r="K9" s="67"/>
      <c r="L9" s="67"/>
      <c r="M9" s="67"/>
      <c r="N9" s="67"/>
    </row>
    <row r="10" spans="1:14" ht="3" customHeight="1">
      <c r="A10" s="161"/>
      <c r="B10" s="163"/>
      <c r="C10" s="166"/>
      <c r="D10" s="166"/>
      <c r="E10" s="159"/>
      <c r="F10" s="168"/>
      <c r="G10" s="169"/>
      <c r="H10" s="171"/>
      <c r="I10" s="67"/>
      <c r="J10" s="67"/>
      <c r="K10" s="67"/>
      <c r="L10" s="67"/>
      <c r="M10" s="67"/>
      <c r="N10" s="67"/>
    </row>
    <row r="11" spans="1:14" ht="3" customHeight="1">
      <c r="A11" s="161"/>
      <c r="B11" s="164"/>
      <c r="C11" s="167"/>
      <c r="D11" s="167"/>
      <c r="E11" s="160"/>
      <c r="F11" s="168"/>
      <c r="G11" s="169"/>
      <c r="H11" s="172"/>
      <c r="I11" s="67"/>
      <c r="J11" s="67"/>
      <c r="K11" s="67"/>
      <c r="L11" s="67"/>
      <c r="M11" s="67"/>
      <c r="N11" s="67"/>
    </row>
    <row r="12" spans="1:14" ht="3" customHeight="1">
      <c r="A12" s="161">
        <v>2</v>
      </c>
      <c r="B12" s="162" t="str">
        <f>Entries!$I$8</f>
        <v>C.Nickalls</v>
      </c>
      <c r="C12" s="165">
        <f>Entries!$J$8</f>
        <v>0</v>
      </c>
      <c r="D12" s="165">
        <f>Entries!$K$8</f>
        <v>0</v>
      </c>
      <c r="E12" s="158" t="str">
        <f>Entries!$L$8</f>
        <v>M.Brown</v>
      </c>
      <c r="F12" s="168"/>
      <c r="G12" s="173"/>
      <c r="H12" s="175"/>
      <c r="I12" s="68"/>
      <c r="J12" s="68"/>
      <c r="K12" s="67"/>
      <c r="L12" s="67"/>
      <c r="M12" s="67"/>
      <c r="N12" s="67"/>
    </row>
    <row r="13" spans="1:14" ht="3" customHeight="1">
      <c r="A13" s="161"/>
      <c r="B13" s="163"/>
      <c r="C13" s="166"/>
      <c r="D13" s="166"/>
      <c r="E13" s="159"/>
      <c r="F13" s="168"/>
      <c r="G13" s="174"/>
      <c r="H13" s="176"/>
      <c r="I13" s="177">
        <f>IF(H8=H18,"",IF(H8="For",G18,IF(H18="For",G8,IF(H8&gt;H18,G8,G18))))</f>
      </c>
      <c r="J13" s="170"/>
      <c r="K13" s="67"/>
      <c r="L13" s="67"/>
      <c r="M13" s="67"/>
      <c r="N13" s="67"/>
    </row>
    <row r="14" spans="1:14" ht="3" customHeight="1">
      <c r="A14" s="161"/>
      <c r="B14" s="163"/>
      <c r="C14" s="166"/>
      <c r="D14" s="166"/>
      <c r="E14" s="159"/>
      <c r="F14" s="168"/>
      <c r="G14" s="174"/>
      <c r="H14" s="176"/>
      <c r="I14" s="177"/>
      <c r="J14" s="171"/>
      <c r="K14" s="67"/>
      <c r="L14" s="67"/>
      <c r="M14" s="67"/>
      <c r="N14" s="67"/>
    </row>
    <row r="15" spans="1:14" ht="3" customHeight="1">
      <c r="A15" s="161"/>
      <c r="B15" s="164"/>
      <c r="C15" s="167"/>
      <c r="D15" s="167"/>
      <c r="E15" s="160"/>
      <c r="F15" s="168"/>
      <c r="G15" s="174"/>
      <c r="H15" s="176"/>
      <c r="I15" s="177"/>
      <c r="J15" s="171"/>
      <c r="K15" s="67"/>
      <c r="L15" s="67"/>
      <c r="M15" s="67"/>
      <c r="N15" s="67"/>
    </row>
    <row r="16" spans="2:14" ht="4.5" customHeight="1">
      <c r="B16" s="67"/>
      <c r="C16" s="67"/>
      <c r="D16" s="67"/>
      <c r="E16" s="67"/>
      <c r="F16" s="67"/>
      <c r="G16" s="67"/>
      <c r="H16" s="67"/>
      <c r="I16" s="169"/>
      <c r="J16" s="172"/>
      <c r="K16" s="67"/>
      <c r="L16" s="67"/>
      <c r="M16" s="67"/>
      <c r="N16" s="67"/>
    </row>
    <row r="17" spans="2:14" ht="4.5" customHeight="1">
      <c r="B17" s="67"/>
      <c r="C17" s="67"/>
      <c r="D17" s="67"/>
      <c r="E17" s="67"/>
      <c r="F17" s="67"/>
      <c r="G17" s="67"/>
      <c r="H17" s="67"/>
      <c r="I17" s="173"/>
      <c r="J17" s="69"/>
      <c r="K17" s="70"/>
      <c r="L17" s="68"/>
      <c r="M17" s="67"/>
      <c r="N17" s="67"/>
    </row>
    <row r="18" spans="1:14" ht="3" customHeight="1">
      <c r="A18" s="161">
        <v>3</v>
      </c>
      <c r="B18" s="162" t="str">
        <f>Entries!$I$23</f>
        <v>M.Jones</v>
      </c>
      <c r="C18" s="165">
        <f>Entries!$J$9</f>
        <v>0</v>
      </c>
      <c r="D18" s="165">
        <f>Entries!$K$9</f>
        <v>0</v>
      </c>
      <c r="E18" s="158" t="str">
        <f>Entries!$L$23</f>
        <v>G.Crebert</v>
      </c>
      <c r="F18" s="168"/>
      <c r="G18" s="169">
        <f>IF(E18="Bye",E22,IF(F18=F22,"",IF(F18="For",E22,IF(F22="For",E18,IF(F18&gt;F22,E18,E22)))))</f>
      </c>
      <c r="H18" s="170"/>
      <c r="I18" s="174"/>
      <c r="J18" s="69"/>
      <c r="K18" s="70"/>
      <c r="L18" s="68"/>
      <c r="M18" s="67"/>
      <c r="N18" s="67"/>
    </row>
    <row r="19" spans="1:14" ht="3" customHeight="1">
      <c r="A19" s="161"/>
      <c r="B19" s="163"/>
      <c r="C19" s="166"/>
      <c r="D19" s="166"/>
      <c r="E19" s="159"/>
      <c r="F19" s="168"/>
      <c r="G19" s="169"/>
      <c r="H19" s="171"/>
      <c r="I19" s="174"/>
      <c r="J19" s="69"/>
      <c r="K19" s="70"/>
      <c r="L19" s="68"/>
      <c r="M19" s="67"/>
      <c r="N19" s="67"/>
    </row>
    <row r="20" spans="1:14" ht="3" customHeight="1">
      <c r="A20" s="161"/>
      <c r="B20" s="163"/>
      <c r="C20" s="166"/>
      <c r="D20" s="166"/>
      <c r="E20" s="159"/>
      <c r="F20" s="168"/>
      <c r="G20" s="169"/>
      <c r="H20" s="171"/>
      <c r="I20" s="174"/>
      <c r="J20" s="69"/>
      <c r="K20" s="70"/>
      <c r="L20" s="68"/>
      <c r="M20" s="67"/>
      <c r="N20" s="67"/>
    </row>
    <row r="21" spans="1:14" ht="3" customHeight="1">
      <c r="A21" s="161"/>
      <c r="B21" s="164"/>
      <c r="C21" s="167"/>
      <c r="D21" s="167"/>
      <c r="E21" s="160"/>
      <c r="F21" s="168"/>
      <c r="G21" s="169"/>
      <c r="H21" s="172"/>
      <c r="I21" s="70"/>
      <c r="J21" s="71"/>
      <c r="K21" s="70"/>
      <c r="L21" s="68"/>
      <c r="M21" s="67"/>
      <c r="N21" s="67"/>
    </row>
    <row r="22" spans="1:14" ht="3" customHeight="1">
      <c r="A22" s="161">
        <v>4</v>
      </c>
      <c r="B22" s="162" t="str">
        <f>Entries!$I$24</f>
        <v>S.Schonell</v>
      </c>
      <c r="C22" s="165">
        <f>Entries!$J$10</f>
        <v>0</v>
      </c>
      <c r="D22" s="165">
        <f>Entries!$K$10</f>
        <v>0</v>
      </c>
      <c r="E22" s="158" t="str">
        <f>Entries!$L$24</f>
        <v>J.Doyle</v>
      </c>
      <c r="F22" s="168"/>
      <c r="G22" s="173"/>
      <c r="H22" s="69"/>
      <c r="I22" s="67"/>
      <c r="J22" s="67"/>
      <c r="K22" s="70"/>
      <c r="L22" s="68"/>
      <c r="M22" s="67"/>
      <c r="N22" s="67"/>
    </row>
    <row r="23" spans="1:14" ht="3" customHeight="1">
      <c r="A23" s="161"/>
      <c r="B23" s="163"/>
      <c r="C23" s="166"/>
      <c r="D23" s="166"/>
      <c r="E23" s="159"/>
      <c r="F23" s="168"/>
      <c r="G23" s="174"/>
      <c r="H23" s="69"/>
      <c r="I23" s="67"/>
      <c r="J23" s="67"/>
      <c r="K23" s="180">
        <f>IF(J13=J33,"",IF(J13="For",I33,IF(J33="For",I13,IF(J13&gt;J33,I13,I33))))</f>
      </c>
      <c r="L23" s="185"/>
      <c r="M23" s="67"/>
      <c r="N23" s="67"/>
    </row>
    <row r="24" spans="1:14" ht="3" customHeight="1">
      <c r="A24" s="161"/>
      <c r="B24" s="163"/>
      <c r="C24" s="166"/>
      <c r="D24" s="166"/>
      <c r="E24" s="159"/>
      <c r="F24" s="168"/>
      <c r="G24" s="174"/>
      <c r="H24" s="69"/>
      <c r="I24" s="67"/>
      <c r="J24" s="67"/>
      <c r="K24" s="181"/>
      <c r="L24" s="186"/>
      <c r="M24" s="67"/>
      <c r="N24" s="67"/>
    </row>
    <row r="25" spans="1:14" ht="3" customHeight="1">
      <c r="A25" s="161"/>
      <c r="B25" s="164"/>
      <c r="C25" s="167"/>
      <c r="D25" s="167"/>
      <c r="E25" s="160"/>
      <c r="F25" s="168"/>
      <c r="G25" s="174"/>
      <c r="H25" s="69"/>
      <c r="I25" s="67"/>
      <c r="J25" s="67"/>
      <c r="K25" s="181"/>
      <c r="L25" s="186"/>
      <c r="M25" s="67"/>
      <c r="N25" s="67"/>
    </row>
    <row r="26" spans="2:14" ht="4.5" customHeight="1">
      <c r="B26" s="67"/>
      <c r="C26" s="67"/>
      <c r="D26" s="67"/>
      <c r="E26" s="67"/>
      <c r="F26" s="67"/>
      <c r="G26" s="67"/>
      <c r="H26" s="67"/>
      <c r="I26" s="67"/>
      <c r="J26" s="67"/>
      <c r="K26" s="182"/>
      <c r="L26" s="187"/>
      <c r="M26" s="67"/>
      <c r="N26" s="67"/>
    </row>
    <row r="27" spans="2:14" ht="4.5" customHeight="1">
      <c r="B27" s="67"/>
      <c r="C27" s="67"/>
      <c r="D27" s="67"/>
      <c r="E27" s="67"/>
      <c r="F27" s="67"/>
      <c r="G27" s="67"/>
      <c r="H27" s="67"/>
      <c r="I27" s="67"/>
      <c r="J27" s="67"/>
      <c r="K27" s="183"/>
      <c r="L27" s="72"/>
      <c r="M27" s="70"/>
      <c r="N27" s="68"/>
    </row>
    <row r="28" spans="1:14" ht="3" customHeight="1">
      <c r="A28" s="161">
        <v>5</v>
      </c>
      <c r="B28" s="162" t="str">
        <f>Entries!$I$11</f>
        <v>T.Atcheson</v>
      </c>
      <c r="C28" s="165">
        <f>Entries!$J$11</f>
        <v>0</v>
      </c>
      <c r="D28" s="165">
        <f>Entries!$K$11</f>
        <v>0</v>
      </c>
      <c r="E28" s="158" t="str">
        <f>Entries!$L$11</f>
        <v>D.Wayland</v>
      </c>
      <c r="F28" s="168"/>
      <c r="G28" s="169">
        <f>IF(E28="Bye",E32,IF(F28=F32,"",IF(F28="For",E32,IF(F32="For",E28,IF(F28&gt;F32,E28,E32)))))</f>
      </c>
      <c r="H28" s="170"/>
      <c r="I28" s="73"/>
      <c r="J28" s="73"/>
      <c r="K28" s="183"/>
      <c r="L28" s="72"/>
      <c r="M28" s="70"/>
      <c r="N28" s="68"/>
    </row>
    <row r="29" spans="1:14" ht="3" customHeight="1">
      <c r="A29" s="161"/>
      <c r="B29" s="163"/>
      <c r="C29" s="166"/>
      <c r="D29" s="166"/>
      <c r="E29" s="159"/>
      <c r="F29" s="168"/>
      <c r="G29" s="169"/>
      <c r="H29" s="171"/>
      <c r="I29" s="73"/>
      <c r="J29" s="73"/>
      <c r="K29" s="183"/>
      <c r="L29" s="72"/>
      <c r="M29" s="70"/>
      <c r="N29" s="68"/>
    </row>
    <row r="30" spans="1:14" ht="3" customHeight="1">
      <c r="A30" s="161"/>
      <c r="B30" s="163"/>
      <c r="C30" s="166"/>
      <c r="D30" s="166"/>
      <c r="E30" s="159"/>
      <c r="F30" s="168"/>
      <c r="G30" s="169"/>
      <c r="H30" s="171"/>
      <c r="I30" s="73"/>
      <c r="J30" s="73"/>
      <c r="K30" s="184"/>
      <c r="L30" s="72"/>
      <c r="M30" s="70"/>
      <c r="N30" s="68"/>
    </row>
    <row r="31" spans="1:14" ht="3" customHeight="1">
      <c r="A31" s="161"/>
      <c r="B31" s="164"/>
      <c r="C31" s="167"/>
      <c r="D31" s="167"/>
      <c r="E31" s="160"/>
      <c r="F31" s="168"/>
      <c r="G31" s="169"/>
      <c r="H31" s="172"/>
      <c r="I31" s="73"/>
      <c r="J31" s="73"/>
      <c r="K31" s="74"/>
      <c r="L31" s="75"/>
      <c r="M31" s="70"/>
      <c r="N31" s="68"/>
    </row>
    <row r="32" spans="1:14" ht="3" customHeight="1">
      <c r="A32" s="161">
        <v>6</v>
      </c>
      <c r="B32" s="162" t="str">
        <f>Entries!$I$12</f>
        <v>R.Smith</v>
      </c>
      <c r="C32" s="165">
        <f>Entries!$J$12</f>
        <v>0</v>
      </c>
      <c r="D32" s="165">
        <f>Entries!$K$12</f>
        <v>0</v>
      </c>
      <c r="E32" s="158" t="str">
        <f>Entries!$L$12</f>
        <v>G.Croft</v>
      </c>
      <c r="F32" s="168"/>
      <c r="G32" s="173"/>
      <c r="H32" s="175"/>
      <c r="I32" s="70"/>
      <c r="J32" s="68"/>
      <c r="K32" s="74"/>
      <c r="L32" s="75"/>
      <c r="M32" s="70"/>
      <c r="N32" s="68"/>
    </row>
    <row r="33" spans="1:14" ht="3" customHeight="1">
      <c r="A33" s="161"/>
      <c r="B33" s="163"/>
      <c r="C33" s="166"/>
      <c r="D33" s="166"/>
      <c r="E33" s="159"/>
      <c r="F33" s="168"/>
      <c r="G33" s="174"/>
      <c r="H33" s="176"/>
      <c r="I33" s="169">
        <f>IF(H28=H38,"",IF(H28="For",G38,IF(H38="For",G28,IF(H28&gt;H38,G28,G38))))</f>
      </c>
      <c r="J33" s="170"/>
      <c r="K33" s="74"/>
      <c r="L33" s="75"/>
      <c r="M33" s="70"/>
      <c r="N33" s="68"/>
    </row>
    <row r="34" spans="1:14" ht="3" customHeight="1">
      <c r="A34" s="161"/>
      <c r="B34" s="163"/>
      <c r="C34" s="166"/>
      <c r="D34" s="166"/>
      <c r="E34" s="159"/>
      <c r="F34" s="168"/>
      <c r="G34" s="174"/>
      <c r="H34" s="176"/>
      <c r="I34" s="169"/>
      <c r="J34" s="171"/>
      <c r="K34" s="74"/>
      <c r="L34" s="75"/>
      <c r="M34" s="70"/>
      <c r="N34" s="68"/>
    </row>
    <row r="35" spans="1:14" ht="3" customHeight="1">
      <c r="A35" s="161"/>
      <c r="B35" s="164"/>
      <c r="C35" s="167"/>
      <c r="D35" s="167"/>
      <c r="E35" s="160"/>
      <c r="F35" s="168"/>
      <c r="G35" s="174"/>
      <c r="H35" s="176"/>
      <c r="I35" s="169"/>
      <c r="J35" s="171"/>
      <c r="K35" s="74"/>
      <c r="L35" s="75"/>
      <c r="M35" s="70"/>
      <c r="N35" s="68"/>
    </row>
    <row r="36" spans="2:14" ht="4.5" customHeight="1">
      <c r="B36" s="67"/>
      <c r="C36" s="67"/>
      <c r="D36" s="67"/>
      <c r="E36" s="67"/>
      <c r="F36" s="67"/>
      <c r="G36" s="67"/>
      <c r="H36" s="67"/>
      <c r="I36" s="169"/>
      <c r="J36" s="172"/>
      <c r="K36" s="74"/>
      <c r="L36" s="75"/>
      <c r="M36" s="70"/>
      <c r="N36" s="68"/>
    </row>
    <row r="37" spans="2:14" ht="4.5" customHeight="1">
      <c r="B37" s="67"/>
      <c r="C37" s="67"/>
      <c r="D37" s="67"/>
      <c r="E37" s="67"/>
      <c r="F37" s="67"/>
      <c r="G37" s="67"/>
      <c r="H37" s="67"/>
      <c r="I37" s="173"/>
      <c r="J37" s="69"/>
      <c r="K37" s="76"/>
      <c r="L37" s="75"/>
      <c r="M37" s="70"/>
      <c r="N37" s="68"/>
    </row>
    <row r="38" spans="1:14" ht="3" customHeight="1">
      <c r="A38" s="161">
        <v>7</v>
      </c>
      <c r="B38" s="162" t="str">
        <f>Entries!$I$27</f>
        <v>B.Dixon</v>
      </c>
      <c r="C38" s="165">
        <f>Entries!$J$13</f>
        <v>0</v>
      </c>
      <c r="D38" s="165">
        <f>Entries!$K$13</f>
        <v>0</v>
      </c>
      <c r="E38" s="158" t="str">
        <f>Entries!$L$27</f>
        <v>T.Stephenson</v>
      </c>
      <c r="F38" s="168"/>
      <c r="G38" s="169">
        <f>IF(E38="Bye",E42,IF(F38=F42,"",IF(F38="For",E42,IF(F42="For",E38,IF(F38&gt;F42,E38,E42)))))</f>
      </c>
      <c r="H38" s="170"/>
      <c r="I38" s="174"/>
      <c r="J38" s="69"/>
      <c r="K38" s="76"/>
      <c r="L38" s="75"/>
      <c r="M38" s="70"/>
      <c r="N38" s="68"/>
    </row>
    <row r="39" spans="1:14" ht="3" customHeight="1">
      <c r="A39" s="161"/>
      <c r="B39" s="163"/>
      <c r="C39" s="166"/>
      <c r="D39" s="166"/>
      <c r="E39" s="159"/>
      <c r="F39" s="168"/>
      <c r="G39" s="169"/>
      <c r="H39" s="171"/>
      <c r="I39" s="174"/>
      <c r="J39" s="69"/>
      <c r="K39" s="76"/>
      <c r="L39" s="75"/>
      <c r="M39" s="70"/>
      <c r="N39" s="68"/>
    </row>
    <row r="40" spans="1:14" ht="3" customHeight="1">
      <c r="A40" s="161"/>
      <c r="B40" s="163"/>
      <c r="C40" s="166"/>
      <c r="D40" s="166"/>
      <c r="E40" s="159"/>
      <c r="F40" s="168"/>
      <c r="G40" s="169"/>
      <c r="H40" s="171"/>
      <c r="I40" s="174"/>
      <c r="J40" s="69"/>
      <c r="K40" s="76"/>
      <c r="L40" s="75"/>
      <c r="M40" s="70"/>
      <c r="N40" s="68"/>
    </row>
    <row r="41" spans="1:14" ht="3" customHeight="1">
      <c r="A41" s="161"/>
      <c r="B41" s="164"/>
      <c r="C41" s="167"/>
      <c r="D41" s="167"/>
      <c r="E41" s="160"/>
      <c r="F41" s="168"/>
      <c r="G41" s="169"/>
      <c r="H41" s="172"/>
      <c r="I41" s="70"/>
      <c r="J41" s="68"/>
      <c r="K41" s="76"/>
      <c r="L41" s="75"/>
      <c r="M41" s="70"/>
      <c r="N41" s="68"/>
    </row>
    <row r="42" spans="1:14" ht="3" customHeight="1">
      <c r="A42" s="161">
        <v>8</v>
      </c>
      <c r="B42" s="162" t="str">
        <f>Entries!$I$28</f>
        <v>S.Cornish</v>
      </c>
      <c r="C42" s="165">
        <f>Entries!$J$14</f>
        <v>0</v>
      </c>
      <c r="D42" s="165">
        <f>Entries!$K$14</f>
        <v>0</v>
      </c>
      <c r="E42" s="158" t="str">
        <f>Entries!$L$28</f>
        <v>S.Baker</v>
      </c>
      <c r="F42" s="168"/>
      <c r="G42" s="173"/>
      <c r="H42" s="69"/>
      <c r="I42" s="67"/>
      <c r="J42" s="67"/>
      <c r="K42" s="76"/>
      <c r="L42" s="75"/>
      <c r="M42" s="70"/>
      <c r="N42" s="68"/>
    </row>
    <row r="43" spans="1:14" ht="3" customHeight="1">
      <c r="A43" s="161"/>
      <c r="B43" s="163"/>
      <c r="C43" s="166"/>
      <c r="D43" s="166"/>
      <c r="E43" s="159"/>
      <c r="F43" s="168"/>
      <c r="G43" s="174"/>
      <c r="H43" s="69"/>
      <c r="I43" s="67"/>
      <c r="J43" s="67"/>
      <c r="K43" s="76"/>
      <c r="L43" s="75"/>
      <c r="M43" s="180">
        <f>IF(L23=L63,"",IF(L23="For",K63,IF(L63="For",K23,IF(L23&gt;L63,K23,K63))))</f>
      </c>
      <c r="N43" s="185"/>
    </row>
    <row r="44" spans="1:14" ht="3" customHeight="1">
      <c r="A44" s="161"/>
      <c r="B44" s="163"/>
      <c r="C44" s="166"/>
      <c r="D44" s="166"/>
      <c r="E44" s="159"/>
      <c r="F44" s="168"/>
      <c r="G44" s="174"/>
      <c r="H44" s="69"/>
      <c r="I44" s="67"/>
      <c r="J44" s="67"/>
      <c r="K44" s="76"/>
      <c r="L44" s="75"/>
      <c r="M44" s="181"/>
      <c r="N44" s="186"/>
    </row>
    <row r="45" spans="1:14" ht="3" customHeight="1">
      <c r="A45" s="161"/>
      <c r="B45" s="164"/>
      <c r="C45" s="167"/>
      <c r="D45" s="167"/>
      <c r="E45" s="160"/>
      <c r="F45" s="168"/>
      <c r="G45" s="174"/>
      <c r="H45" s="69"/>
      <c r="I45" s="67"/>
      <c r="J45" s="67"/>
      <c r="K45" s="76"/>
      <c r="L45" s="75"/>
      <c r="M45" s="181"/>
      <c r="N45" s="186"/>
    </row>
    <row r="46" spans="2:14" ht="4.5" customHeight="1">
      <c r="B46" s="67"/>
      <c r="C46" s="67"/>
      <c r="D46" s="67"/>
      <c r="E46" s="67"/>
      <c r="F46" s="67"/>
      <c r="G46" s="67"/>
      <c r="H46" s="67"/>
      <c r="I46" s="67"/>
      <c r="J46" s="67"/>
      <c r="K46" s="76"/>
      <c r="L46" s="75"/>
      <c r="M46" s="182"/>
      <c r="N46" s="187"/>
    </row>
    <row r="47" spans="2:14" ht="4.5" customHeight="1">
      <c r="B47" s="67"/>
      <c r="C47" s="67"/>
      <c r="D47" s="67"/>
      <c r="E47" s="67"/>
      <c r="F47" s="67"/>
      <c r="G47" s="67"/>
      <c r="H47" s="67"/>
      <c r="I47" s="67"/>
      <c r="J47" s="67"/>
      <c r="K47" s="76"/>
      <c r="L47" s="75"/>
      <c r="M47" s="183"/>
      <c r="N47" s="137"/>
    </row>
    <row r="48" spans="1:14" ht="3" customHeight="1">
      <c r="A48" s="161">
        <v>9</v>
      </c>
      <c r="B48" s="162" t="str">
        <f>Entries!$I$15</f>
        <v>P.Bird</v>
      </c>
      <c r="C48" s="165">
        <f>Entries!$J$15</f>
        <v>0</v>
      </c>
      <c r="D48" s="165">
        <f>Entries!$K$15</f>
        <v>0</v>
      </c>
      <c r="E48" s="158" t="str">
        <f>Entries!$L$15</f>
        <v>J.Twining</v>
      </c>
      <c r="F48" s="168"/>
      <c r="G48" s="169">
        <f>IF(E48="Bye",E52,IF(F48=F52,"",IF(F48="For",E52,IF(F52="For",E48,IF(F48&gt;F52,E48,E52)))))</f>
      </c>
      <c r="H48" s="170"/>
      <c r="I48" s="67"/>
      <c r="J48" s="67"/>
      <c r="K48" s="76"/>
      <c r="L48" s="75"/>
      <c r="M48" s="183"/>
      <c r="N48" s="72"/>
    </row>
    <row r="49" spans="1:14" ht="3" customHeight="1">
      <c r="A49" s="161"/>
      <c r="B49" s="163"/>
      <c r="C49" s="166"/>
      <c r="D49" s="166"/>
      <c r="E49" s="159"/>
      <c r="F49" s="168"/>
      <c r="G49" s="169"/>
      <c r="H49" s="171"/>
      <c r="I49" s="67"/>
      <c r="J49" s="67"/>
      <c r="K49" s="76"/>
      <c r="L49" s="75"/>
      <c r="M49" s="183"/>
      <c r="N49" s="72"/>
    </row>
    <row r="50" spans="1:14" ht="3" customHeight="1">
      <c r="A50" s="161"/>
      <c r="B50" s="163"/>
      <c r="C50" s="166"/>
      <c r="D50" s="166"/>
      <c r="E50" s="159"/>
      <c r="F50" s="168"/>
      <c r="G50" s="169"/>
      <c r="H50" s="171"/>
      <c r="I50" s="67"/>
      <c r="J50" s="67"/>
      <c r="K50" s="76"/>
      <c r="L50" s="75"/>
      <c r="M50" s="184"/>
      <c r="N50" s="72"/>
    </row>
    <row r="51" spans="1:14" ht="3" customHeight="1">
      <c r="A51" s="161"/>
      <c r="B51" s="164"/>
      <c r="C51" s="167"/>
      <c r="D51" s="167"/>
      <c r="E51" s="160"/>
      <c r="F51" s="168"/>
      <c r="G51" s="169"/>
      <c r="H51" s="172"/>
      <c r="I51" s="67"/>
      <c r="J51" s="67"/>
      <c r="K51" s="76"/>
      <c r="L51" s="75"/>
      <c r="M51" s="74"/>
      <c r="N51" s="75"/>
    </row>
    <row r="52" spans="1:14" ht="3" customHeight="1">
      <c r="A52" s="161">
        <v>10</v>
      </c>
      <c r="B52" s="162" t="str">
        <f>Entries!$I$16</f>
        <v>K.Barwick</v>
      </c>
      <c r="C52" s="165">
        <f>Entries!$J$16</f>
        <v>0</v>
      </c>
      <c r="D52" s="165">
        <f>Entries!$K$16</f>
        <v>0</v>
      </c>
      <c r="E52" s="158" t="str">
        <f>Entries!$L$16</f>
        <v>M.Fisher</v>
      </c>
      <c r="F52" s="168"/>
      <c r="G52" s="173"/>
      <c r="H52" s="175"/>
      <c r="I52" s="70"/>
      <c r="J52" s="68"/>
      <c r="K52" s="76"/>
      <c r="L52" s="75"/>
      <c r="M52" s="74"/>
      <c r="N52" s="75"/>
    </row>
    <row r="53" spans="1:14" ht="3" customHeight="1">
      <c r="A53" s="161"/>
      <c r="B53" s="163"/>
      <c r="C53" s="166"/>
      <c r="D53" s="166"/>
      <c r="E53" s="159"/>
      <c r="F53" s="168"/>
      <c r="G53" s="174"/>
      <c r="H53" s="176"/>
      <c r="I53" s="178">
        <f>IF(H48=H58,"",IF(H48="For",G58,IF(H58="For",G48,IF(H48&gt;H58,G48,G58))))</f>
      </c>
      <c r="J53" s="170"/>
      <c r="K53" s="76"/>
      <c r="L53" s="75"/>
      <c r="M53" s="74"/>
      <c r="N53" s="75"/>
    </row>
    <row r="54" spans="1:14" ht="3" customHeight="1">
      <c r="A54" s="161"/>
      <c r="B54" s="163"/>
      <c r="C54" s="166"/>
      <c r="D54" s="166"/>
      <c r="E54" s="159"/>
      <c r="F54" s="168"/>
      <c r="G54" s="174"/>
      <c r="H54" s="176"/>
      <c r="I54" s="178"/>
      <c r="J54" s="171"/>
      <c r="K54" s="76"/>
      <c r="L54" s="75"/>
      <c r="M54" s="74"/>
      <c r="N54" s="75"/>
    </row>
    <row r="55" spans="1:14" ht="3" customHeight="1">
      <c r="A55" s="161"/>
      <c r="B55" s="164"/>
      <c r="C55" s="167"/>
      <c r="D55" s="167"/>
      <c r="E55" s="160"/>
      <c r="F55" s="168"/>
      <c r="G55" s="174"/>
      <c r="H55" s="176"/>
      <c r="I55" s="178"/>
      <c r="J55" s="171"/>
      <c r="K55" s="76"/>
      <c r="L55" s="75"/>
      <c r="M55" s="74"/>
      <c r="N55" s="75"/>
    </row>
    <row r="56" spans="2:14" ht="4.5" customHeight="1">
      <c r="B56" s="67"/>
      <c r="C56" s="67"/>
      <c r="D56" s="67"/>
      <c r="E56" s="67"/>
      <c r="F56" s="67"/>
      <c r="G56" s="67"/>
      <c r="H56" s="67"/>
      <c r="I56" s="179"/>
      <c r="J56" s="172"/>
      <c r="K56" s="76"/>
      <c r="L56" s="75"/>
      <c r="M56" s="74"/>
      <c r="N56" s="75"/>
    </row>
    <row r="57" spans="2:14" ht="4.5" customHeight="1">
      <c r="B57" s="67"/>
      <c r="C57" s="67"/>
      <c r="D57" s="67"/>
      <c r="E57" s="67"/>
      <c r="F57" s="67"/>
      <c r="G57" s="67"/>
      <c r="H57" s="67"/>
      <c r="I57" s="173"/>
      <c r="J57" s="69"/>
      <c r="K57" s="74"/>
      <c r="L57" s="75"/>
      <c r="M57" s="74"/>
      <c r="N57" s="75"/>
    </row>
    <row r="58" spans="1:14" ht="3" customHeight="1">
      <c r="A58" s="161">
        <v>11</v>
      </c>
      <c r="B58" s="162" t="str">
        <f>Entries!$I$31</f>
        <v>M.Cooper</v>
      </c>
      <c r="C58" s="165">
        <f>Entries!$J$17</f>
        <v>0</v>
      </c>
      <c r="D58" s="165">
        <f>Entries!$K$17</f>
        <v>0</v>
      </c>
      <c r="E58" s="158" t="str">
        <f>Entries!$L$31</f>
        <v>W.Ritchie</v>
      </c>
      <c r="F58" s="168"/>
      <c r="G58" s="169">
        <f>IF(E58="Bye",E62,IF(F58=F62,"",IF(F58="For",E62,IF(F62="For",E58,IF(F58&gt;F62,E58,E62)))))</f>
      </c>
      <c r="H58" s="170"/>
      <c r="I58" s="174"/>
      <c r="J58" s="69"/>
      <c r="K58" s="74"/>
      <c r="L58" s="75"/>
      <c r="M58" s="74"/>
      <c r="N58" s="75"/>
    </row>
    <row r="59" spans="1:14" ht="3" customHeight="1">
      <c r="A59" s="161"/>
      <c r="B59" s="163"/>
      <c r="C59" s="166"/>
      <c r="D59" s="166"/>
      <c r="E59" s="159"/>
      <c r="F59" s="168"/>
      <c r="G59" s="169"/>
      <c r="H59" s="171"/>
      <c r="I59" s="174"/>
      <c r="J59" s="69"/>
      <c r="K59" s="74"/>
      <c r="L59" s="75"/>
      <c r="M59" s="74"/>
      <c r="N59" s="75"/>
    </row>
    <row r="60" spans="1:14" ht="3" customHeight="1">
      <c r="A60" s="161"/>
      <c r="B60" s="163"/>
      <c r="C60" s="166"/>
      <c r="D60" s="166"/>
      <c r="E60" s="159"/>
      <c r="F60" s="168"/>
      <c r="G60" s="169"/>
      <c r="H60" s="171"/>
      <c r="I60" s="174"/>
      <c r="J60" s="69"/>
      <c r="K60" s="74"/>
      <c r="L60" s="75"/>
      <c r="M60" s="74"/>
      <c r="N60" s="75"/>
    </row>
    <row r="61" spans="1:14" ht="3" customHeight="1">
      <c r="A61" s="161"/>
      <c r="B61" s="164"/>
      <c r="C61" s="167"/>
      <c r="D61" s="167"/>
      <c r="E61" s="160"/>
      <c r="F61" s="168"/>
      <c r="G61" s="169"/>
      <c r="H61" s="172"/>
      <c r="I61" s="70"/>
      <c r="J61" s="71"/>
      <c r="K61" s="74"/>
      <c r="L61" s="75"/>
      <c r="M61" s="74"/>
      <c r="N61" s="75"/>
    </row>
    <row r="62" spans="1:14" ht="3" customHeight="1">
      <c r="A62" s="161">
        <v>12</v>
      </c>
      <c r="B62" s="162" t="str">
        <f>Entries!$I$32</f>
        <v>S.Giles</v>
      </c>
      <c r="C62" s="165">
        <f>Entries!$J$18</f>
        <v>0</v>
      </c>
      <c r="D62" s="165">
        <f>Entries!$K$18</f>
        <v>0</v>
      </c>
      <c r="E62" s="158" t="str">
        <f>Entries!$L$32</f>
        <v>T.Barry</v>
      </c>
      <c r="F62" s="168"/>
      <c r="G62" s="173"/>
      <c r="H62" s="69"/>
      <c r="I62" s="68"/>
      <c r="J62" s="67"/>
      <c r="K62" s="74"/>
      <c r="L62" s="79"/>
      <c r="M62" s="74"/>
      <c r="N62" s="75"/>
    </row>
    <row r="63" spans="1:14" ht="3" customHeight="1">
      <c r="A63" s="161"/>
      <c r="B63" s="163"/>
      <c r="C63" s="166"/>
      <c r="D63" s="166"/>
      <c r="E63" s="159"/>
      <c r="F63" s="168"/>
      <c r="G63" s="174"/>
      <c r="H63" s="69"/>
      <c r="I63" s="68"/>
      <c r="J63" s="67"/>
      <c r="K63" s="180">
        <f>IF(J53=J73,"",IF(J53="For",I73,IF(J73="For",I53,IF(J53&gt;J73,I53,I73))))</f>
      </c>
      <c r="L63" s="185"/>
      <c r="M63" s="74"/>
      <c r="N63" s="75"/>
    </row>
    <row r="64" spans="1:14" ht="3" customHeight="1">
      <c r="A64" s="161"/>
      <c r="B64" s="163"/>
      <c r="C64" s="166"/>
      <c r="D64" s="166"/>
      <c r="E64" s="159"/>
      <c r="F64" s="168"/>
      <c r="G64" s="174"/>
      <c r="H64" s="69"/>
      <c r="I64" s="68"/>
      <c r="J64" s="67"/>
      <c r="K64" s="181"/>
      <c r="L64" s="186"/>
      <c r="M64" s="74"/>
      <c r="N64" s="75"/>
    </row>
    <row r="65" spans="1:14" ht="3" customHeight="1">
      <c r="A65" s="161"/>
      <c r="B65" s="164"/>
      <c r="C65" s="167"/>
      <c r="D65" s="167"/>
      <c r="E65" s="160"/>
      <c r="F65" s="168"/>
      <c r="G65" s="174"/>
      <c r="H65" s="69"/>
      <c r="I65" s="68"/>
      <c r="J65" s="67"/>
      <c r="K65" s="181"/>
      <c r="L65" s="186"/>
      <c r="M65" s="74"/>
      <c r="N65" s="75"/>
    </row>
    <row r="66" spans="2:14" ht="4.5" customHeight="1">
      <c r="B66" s="67"/>
      <c r="C66" s="67"/>
      <c r="D66" s="67"/>
      <c r="E66" s="67"/>
      <c r="F66" s="67"/>
      <c r="G66" s="67"/>
      <c r="H66" s="67"/>
      <c r="I66" s="68"/>
      <c r="J66" s="67"/>
      <c r="K66" s="181"/>
      <c r="L66" s="187"/>
      <c r="M66" s="74"/>
      <c r="N66" s="75"/>
    </row>
    <row r="67" spans="2:14" ht="4.5" customHeight="1">
      <c r="B67" s="67"/>
      <c r="C67" s="67"/>
      <c r="D67" s="67"/>
      <c r="E67" s="67"/>
      <c r="F67" s="67"/>
      <c r="G67" s="67"/>
      <c r="H67" s="67"/>
      <c r="I67" s="68"/>
      <c r="J67" s="67"/>
      <c r="K67" s="183"/>
      <c r="L67" s="77"/>
      <c r="M67" s="78"/>
      <c r="N67" s="75"/>
    </row>
    <row r="68" spans="1:14" ht="3" customHeight="1">
      <c r="A68" s="161">
        <v>13</v>
      </c>
      <c r="B68" s="162" t="str">
        <f>Entries!$I$19</f>
        <v>R.Gallagher</v>
      </c>
      <c r="C68" s="165">
        <f>Entries!$J$19</f>
        <v>0</v>
      </c>
      <c r="D68" s="165">
        <f>Entries!$K$19</f>
        <v>0</v>
      </c>
      <c r="E68" s="158" t="str">
        <f>Entries!$L$19</f>
        <v>B.Glover</v>
      </c>
      <c r="F68" s="168"/>
      <c r="G68" s="169">
        <f>IF(E68="Bye",E72,IF(F68=F72,"",IF(F68="For",E72,IF(F72="For",E68,IF(F68&gt;F72,E68,E72)))))</f>
      </c>
      <c r="H68" s="170"/>
      <c r="I68" s="73"/>
      <c r="J68" s="73"/>
      <c r="K68" s="183"/>
      <c r="L68" s="77"/>
      <c r="M68" s="78"/>
      <c r="N68" s="75"/>
    </row>
    <row r="69" spans="1:14" ht="3" customHeight="1">
      <c r="A69" s="161"/>
      <c r="B69" s="163"/>
      <c r="C69" s="166"/>
      <c r="D69" s="166"/>
      <c r="E69" s="159"/>
      <c r="F69" s="168"/>
      <c r="G69" s="169"/>
      <c r="H69" s="171"/>
      <c r="I69" s="73"/>
      <c r="J69" s="73"/>
      <c r="K69" s="183"/>
      <c r="L69" s="77"/>
      <c r="M69" s="78"/>
      <c r="N69" s="75"/>
    </row>
    <row r="70" spans="1:14" ht="3" customHeight="1">
      <c r="A70" s="161"/>
      <c r="B70" s="163"/>
      <c r="C70" s="166"/>
      <c r="D70" s="166"/>
      <c r="E70" s="159"/>
      <c r="F70" s="168"/>
      <c r="G70" s="169"/>
      <c r="H70" s="171"/>
      <c r="I70" s="73"/>
      <c r="J70" s="73"/>
      <c r="K70" s="184"/>
      <c r="L70" s="77"/>
      <c r="M70" s="78"/>
      <c r="N70" s="75"/>
    </row>
    <row r="71" spans="1:14" ht="3" customHeight="1">
      <c r="A71" s="161"/>
      <c r="B71" s="164"/>
      <c r="C71" s="167"/>
      <c r="D71" s="167"/>
      <c r="E71" s="160"/>
      <c r="F71" s="168"/>
      <c r="G71" s="169"/>
      <c r="H71" s="172"/>
      <c r="I71" s="73"/>
      <c r="J71" s="73"/>
      <c r="K71" s="74"/>
      <c r="L71" s="78"/>
      <c r="M71" s="78"/>
      <c r="N71" s="75"/>
    </row>
    <row r="72" spans="1:14" ht="3" customHeight="1">
      <c r="A72" s="161">
        <v>14</v>
      </c>
      <c r="B72" s="162" t="str">
        <f>Entries!$I$20</f>
        <v>M.Brent</v>
      </c>
      <c r="C72" s="165">
        <f>Entries!$J$20</f>
        <v>0</v>
      </c>
      <c r="D72" s="165">
        <f>Entries!$K$20</f>
        <v>0</v>
      </c>
      <c r="E72" s="158" t="str">
        <f>Entries!$L$20</f>
        <v>R.Wilson</v>
      </c>
      <c r="F72" s="168"/>
      <c r="G72" s="173"/>
      <c r="H72" s="175"/>
      <c r="I72" s="70"/>
      <c r="J72" s="68"/>
      <c r="K72" s="74"/>
      <c r="L72" s="78"/>
      <c r="M72" s="78"/>
      <c r="N72" s="75"/>
    </row>
    <row r="73" spans="1:14" ht="3" customHeight="1">
      <c r="A73" s="161"/>
      <c r="B73" s="163"/>
      <c r="C73" s="166"/>
      <c r="D73" s="166"/>
      <c r="E73" s="159"/>
      <c r="F73" s="168"/>
      <c r="G73" s="174"/>
      <c r="H73" s="176"/>
      <c r="I73" s="169">
        <f>IF(H68=H78,"",IF(H68="For",G78,IF(H78="For",G68,IF(H68&gt;H78,G68,G78))))</f>
      </c>
      <c r="J73" s="170"/>
      <c r="K73" s="74"/>
      <c r="L73" s="78"/>
      <c r="M73" s="78"/>
      <c r="N73" s="75"/>
    </row>
    <row r="74" spans="1:14" ht="3" customHeight="1">
      <c r="A74" s="161"/>
      <c r="B74" s="163"/>
      <c r="C74" s="166"/>
      <c r="D74" s="166"/>
      <c r="E74" s="159"/>
      <c r="F74" s="168"/>
      <c r="G74" s="174"/>
      <c r="H74" s="176"/>
      <c r="I74" s="169"/>
      <c r="J74" s="171"/>
      <c r="K74" s="74"/>
      <c r="L74" s="78"/>
      <c r="M74" s="78"/>
      <c r="N74" s="75"/>
    </row>
    <row r="75" spans="1:14" ht="3" customHeight="1">
      <c r="A75" s="161"/>
      <c r="B75" s="164"/>
      <c r="C75" s="167"/>
      <c r="D75" s="167"/>
      <c r="E75" s="160"/>
      <c r="F75" s="168"/>
      <c r="G75" s="174"/>
      <c r="H75" s="176"/>
      <c r="I75" s="169"/>
      <c r="J75" s="171"/>
      <c r="K75" s="74"/>
      <c r="L75" s="78"/>
      <c r="M75" s="78"/>
      <c r="N75" s="75"/>
    </row>
    <row r="76" spans="2:14" ht="4.5" customHeight="1">
      <c r="B76" s="67"/>
      <c r="C76" s="67"/>
      <c r="D76" s="67"/>
      <c r="E76" s="67"/>
      <c r="F76" s="67"/>
      <c r="G76" s="67"/>
      <c r="H76" s="67"/>
      <c r="I76" s="169"/>
      <c r="J76" s="172"/>
      <c r="K76" s="74"/>
      <c r="L76" s="78"/>
      <c r="M76" s="78"/>
      <c r="N76" s="75"/>
    </row>
    <row r="77" spans="2:14" ht="4.5" customHeight="1">
      <c r="B77" s="67"/>
      <c r="C77" s="67"/>
      <c r="D77" s="67"/>
      <c r="E77" s="67"/>
      <c r="F77" s="67"/>
      <c r="G77" s="67"/>
      <c r="H77" s="67"/>
      <c r="I77" s="173"/>
      <c r="J77" s="69"/>
      <c r="K77" s="76"/>
      <c r="L77" s="76"/>
      <c r="M77" s="78"/>
      <c r="N77" s="75"/>
    </row>
    <row r="78" spans="1:14" ht="3" customHeight="1">
      <c r="A78" s="161">
        <v>15</v>
      </c>
      <c r="B78" s="162" t="str">
        <f>Entries!$I$35</f>
        <v>D.Hutchison</v>
      </c>
      <c r="C78" s="165">
        <f>Entries!$J$21</f>
        <v>0</v>
      </c>
      <c r="D78" s="165">
        <f>Entries!$K$21</f>
        <v>0</v>
      </c>
      <c r="E78" s="158" t="str">
        <f>Entries!$L$35</f>
        <v>J.Roche</v>
      </c>
      <c r="F78" s="168"/>
      <c r="G78" s="169">
        <f>IF(E78="Bye",E82,IF(F78=F82,"",IF(F78="For",E82,IF(F82="For",E78,IF(F78&gt;F82,E78,E82)))))</f>
      </c>
      <c r="H78" s="170"/>
      <c r="I78" s="174"/>
      <c r="J78" s="69"/>
      <c r="K78" s="76"/>
      <c r="L78" s="76"/>
      <c r="M78" s="78"/>
      <c r="N78" s="75"/>
    </row>
    <row r="79" spans="1:14" ht="3" customHeight="1">
      <c r="A79" s="161"/>
      <c r="B79" s="163"/>
      <c r="C79" s="166"/>
      <c r="D79" s="166"/>
      <c r="E79" s="159"/>
      <c r="F79" s="168"/>
      <c r="G79" s="169"/>
      <c r="H79" s="171"/>
      <c r="I79" s="174"/>
      <c r="J79" s="69"/>
      <c r="K79" s="76"/>
      <c r="L79" s="76"/>
      <c r="M79" s="78"/>
      <c r="N79" s="75"/>
    </row>
    <row r="80" spans="1:14" ht="3" customHeight="1">
      <c r="A80" s="161"/>
      <c r="B80" s="163"/>
      <c r="C80" s="166"/>
      <c r="D80" s="166"/>
      <c r="E80" s="159"/>
      <c r="F80" s="168"/>
      <c r="G80" s="169"/>
      <c r="H80" s="171"/>
      <c r="I80" s="174"/>
      <c r="J80" s="69"/>
      <c r="K80" s="76"/>
      <c r="L80" s="76"/>
      <c r="M80" s="156"/>
      <c r="N80" s="157"/>
    </row>
    <row r="81" spans="1:14" ht="3" customHeight="1">
      <c r="A81" s="161"/>
      <c r="B81" s="164"/>
      <c r="C81" s="167"/>
      <c r="D81" s="167"/>
      <c r="E81" s="160"/>
      <c r="F81" s="168"/>
      <c r="G81" s="169"/>
      <c r="H81" s="172"/>
      <c r="I81" s="70"/>
      <c r="J81" s="68"/>
      <c r="K81" s="76"/>
      <c r="L81" s="76"/>
      <c r="M81" s="156"/>
      <c r="N81" s="157"/>
    </row>
    <row r="82" spans="1:14" ht="3" customHeight="1">
      <c r="A82" s="161">
        <v>16</v>
      </c>
      <c r="B82" s="162" t="str">
        <f>Entries!$I$36</f>
        <v>R.Ranger</v>
      </c>
      <c r="C82" s="165">
        <f>Entries!$J$22</f>
        <v>0</v>
      </c>
      <c r="D82" s="165">
        <f>Entries!$K$22</f>
        <v>0</v>
      </c>
      <c r="E82" s="158" t="str">
        <f>Entries!$L$36</f>
        <v>S.Ranger</v>
      </c>
      <c r="F82" s="168"/>
      <c r="G82" s="173"/>
      <c r="H82" s="69"/>
      <c r="I82" s="67"/>
      <c r="J82" s="67"/>
      <c r="K82" s="76"/>
      <c r="L82" s="76"/>
      <c r="M82" s="156"/>
      <c r="N82" s="157"/>
    </row>
    <row r="83" spans="1:14" ht="3" customHeight="1">
      <c r="A83" s="161"/>
      <c r="B83" s="163"/>
      <c r="C83" s="166"/>
      <c r="D83" s="166"/>
      <c r="E83" s="159"/>
      <c r="F83" s="168"/>
      <c r="G83" s="174"/>
      <c r="H83" s="69"/>
      <c r="I83" s="136"/>
      <c r="J83" s="136"/>
      <c r="K83" s="136"/>
      <c r="L83" s="136"/>
      <c r="M83" s="156"/>
      <c r="N83" s="157"/>
    </row>
    <row r="84" spans="1:14" ht="3" customHeight="1">
      <c r="A84" s="161"/>
      <c r="B84" s="163"/>
      <c r="C84" s="166"/>
      <c r="D84" s="166"/>
      <c r="E84" s="159"/>
      <c r="F84" s="168"/>
      <c r="G84" s="174"/>
      <c r="H84" s="69"/>
      <c r="I84" s="136"/>
      <c r="J84" s="136"/>
      <c r="K84" s="136"/>
      <c r="L84" s="136"/>
      <c r="M84" s="156"/>
      <c r="N84" s="157"/>
    </row>
    <row r="85" spans="1:14" ht="3" customHeight="1">
      <c r="A85" s="161"/>
      <c r="B85" s="164"/>
      <c r="C85" s="167"/>
      <c r="D85" s="167"/>
      <c r="E85" s="160"/>
      <c r="F85" s="168"/>
      <c r="G85" s="174"/>
      <c r="H85" s="69"/>
      <c r="I85" s="136"/>
      <c r="J85" s="136"/>
      <c r="K85" s="136"/>
      <c r="L85" s="136"/>
      <c r="M85" s="156"/>
      <c r="N85" s="157"/>
    </row>
    <row r="86" spans="2:14" ht="4.5" customHeight="1">
      <c r="B86" s="67"/>
      <c r="C86" s="67"/>
      <c r="D86" s="67"/>
      <c r="E86" s="67"/>
      <c r="F86" s="67"/>
      <c r="G86" s="67"/>
      <c r="H86" s="67"/>
      <c r="I86" s="136"/>
      <c r="J86" s="136"/>
      <c r="K86" s="136"/>
      <c r="L86" s="136"/>
      <c r="M86" s="156"/>
      <c r="N86" s="157"/>
    </row>
    <row r="87" spans="2:15" ht="4.5" customHeight="1">
      <c r="B87" s="67"/>
      <c r="C87" s="67"/>
      <c r="D87" s="67"/>
      <c r="E87" s="67"/>
      <c r="F87" s="67"/>
      <c r="G87" s="67"/>
      <c r="H87" s="67"/>
      <c r="I87" s="67"/>
      <c r="J87" s="67"/>
      <c r="K87" s="76"/>
      <c r="L87" s="76"/>
      <c r="M87" s="156"/>
      <c r="N87" s="157"/>
      <c r="O87" s="80"/>
    </row>
    <row r="88" spans="1:15" ht="3" customHeight="1">
      <c r="A88" s="161">
        <v>17</v>
      </c>
      <c r="B88" s="162" t="str">
        <f>Entries!$I$9</f>
        <v>S.Gardiner</v>
      </c>
      <c r="C88" s="165">
        <f>Entries!$J$23</f>
        <v>0</v>
      </c>
      <c r="D88" s="165">
        <f>Entries!$K$23</f>
        <v>0</v>
      </c>
      <c r="E88" s="158" t="str">
        <f>Entries!$L$9</f>
        <v>K.Roberts</v>
      </c>
      <c r="F88" s="168"/>
      <c r="G88" s="169">
        <f>IF(E88="Bye",E92,IF(F88=F92,"",IF(F88="For",E92,IF(F92="For",E88,IF(F88&gt;F92,E88,E92)))))</f>
      </c>
      <c r="H88" s="170"/>
      <c r="I88" s="67"/>
      <c r="J88" s="67"/>
      <c r="K88" s="76"/>
      <c r="L88" s="76"/>
      <c r="M88" s="156"/>
      <c r="N88" s="157"/>
      <c r="O88" s="80"/>
    </row>
    <row r="89" spans="1:15" ht="3" customHeight="1">
      <c r="A89" s="161"/>
      <c r="B89" s="163"/>
      <c r="C89" s="166"/>
      <c r="D89" s="166"/>
      <c r="E89" s="159"/>
      <c r="F89" s="168"/>
      <c r="G89" s="169"/>
      <c r="H89" s="171"/>
      <c r="I89" s="67"/>
      <c r="J89" s="67"/>
      <c r="K89" s="76"/>
      <c r="L89" s="76"/>
      <c r="M89" s="156"/>
      <c r="N89" s="157"/>
      <c r="O89" s="80"/>
    </row>
    <row r="90" spans="1:15" ht="3" customHeight="1">
      <c r="A90" s="161"/>
      <c r="B90" s="163"/>
      <c r="C90" s="166"/>
      <c r="D90" s="166"/>
      <c r="E90" s="159"/>
      <c r="F90" s="168"/>
      <c r="G90" s="169"/>
      <c r="H90" s="171"/>
      <c r="I90" s="67"/>
      <c r="J90" s="67"/>
      <c r="K90" s="76"/>
      <c r="L90" s="76"/>
      <c r="M90" s="156"/>
      <c r="N90" s="157"/>
      <c r="O90" s="80"/>
    </row>
    <row r="91" spans="1:15" ht="3" customHeight="1">
      <c r="A91" s="161"/>
      <c r="B91" s="164"/>
      <c r="C91" s="167"/>
      <c r="D91" s="167"/>
      <c r="E91" s="160"/>
      <c r="F91" s="168"/>
      <c r="G91" s="169"/>
      <c r="H91" s="172"/>
      <c r="I91" s="67"/>
      <c r="J91" s="67"/>
      <c r="K91" s="76"/>
      <c r="L91" s="76"/>
      <c r="M91" s="156"/>
      <c r="N91" s="157"/>
      <c r="O91" s="80"/>
    </row>
    <row r="92" spans="1:15" ht="3" customHeight="1">
      <c r="A92" s="161">
        <v>18</v>
      </c>
      <c r="B92" s="162" t="str">
        <f>Entries!$I$10</f>
        <v>B.Unsted</v>
      </c>
      <c r="C92" s="165">
        <f>Entries!$J$24</f>
        <v>0</v>
      </c>
      <c r="D92" s="165">
        <f>Entries!$K$24</f>
        <v>0</v>
      </c>
      <c r="E92" s="158" t="str">
        <f>Entries!$L$10</f>
        <v>F.Leslie</v>
      </c>
      <c r="F92" s="168"/>
      <c r="G92" s="173"/>
      <c r="H92" s="175"/>
      <c r="I92" s="70"/>
      <c r="J92" s="68"/>
      <c r="K92" s="76"/>
      <c r="L92" s="76"/>
      <c r="M92" s="156"/>
      <c r="N92" s="157"/>
      <c r="O92" s="80"/>
    </row>
    <row r="93" spans="1:15" ht="3" customHeight="1">
      <c r="A93" s="161"/>
      <c r="B93" s="163"/>
      <c r="C93" s="166"/>
      <c r="D93" s="166"/>
      <c r="E93" s="159"/>
      <c r="F93" s="168"/>
      <c r="G93" s="174"/>
      <c r="H93" s="176"/>
      <c r="I93" s="178">
        <f>IF(H88=H98,"",IF(H88="For",G98,IF(H98="For",G88,IF(H88&gt;H98,G88,G98))))</f>
      </c>
      <c r="J93" s="170"/>
      <c r="K93" s="76"/>
      <c r="L93" s="76"/>
      <c r="M93" s="156"/>
      <c r="N93" s="157"/>
      <c r="O93" s="80"/>
    </row>
    <row r="94" spans="1:15" ht="3" customHeight="1">
      <c r="A94" s="161"/>
      <c r="B94" s="163"/>
      <c r="C94" s="166"/>
      <c r="D94" s="166"/>
      <c r="E94" s="159"/>
      <c r="F94" s="168"/>
      <c r="G94" s="174"/>
      <c r="H94" s="176"/>
      <c r="I94" s="178"/>
      <c r="J94" s="171"/>
      <c r="K94" s="76"/>
      <c r="L94" s="76"/>
      <c r="M94" s="156"/>
      <c r="N94" s="157"/>
      <c r="O94" s="80"/>
    </row>
    <row r="95" spans="1:15" ht="3" customHeight="1">
      <c r="A95" s="161"/>
      <c r="B95" s="164"/>
      <c r="C95" s="167"/>
      <c r="D95" s="167"/>
      <c r="E95" s="160"/>
      <c r="F95" s="168"/>
      <c r="G95" s="174"/>
      <c r="H95" s="176"/>
      <c r="I95" s="178"/>
      <c r="J95" s="171"/>
      <c r="K95" s="76"/>
      <c r="L95" s="76"/>
      <c r="M95" s="156"/>
      <c r="N95" s="157"/>
      <c r="O95" s="80"/>
    </row>
    <row r="96" spans="2:15" ht="4.5" customHeight="1">
      <c r="B96" s="67"/>
      <c r="C96" s="67"/>
      <c r="D96" s="67"/>
      <c r="E96" s="67"/>
      <c r="F96" s="67"/>
      <c r="G96" s="67"/>
      <c r="H96" s="67"/>
      <c r="I96" s="179"/>
      <c r="J96" s="172"/>
      <c r="K96" s="76"/>
      <c r="L96" s="76"/>
      <c r="M96" s="78"/>
      <c r="N96" s="75"/>
      <c r="O96" s="80"/>
    </row>
    <row r="97" spans="2:15" ht="4.5" customHeight="1">
      <c r="B97" s="67"/>
      <c r="C97" s="67"/>
      <c r="D97" s="67"/>
      <c r="E97" s="67"/>
      <c r="F97" s="67"/>
      <c r="G97" s="67"/>
      <c r="H97" s="67"/>
      <c r="I97" s="173"/>
      <c r="J97" s="69"/>
      <c r="K97" s="74"/>
      <c r="L97" s="78"/>
      <c r="M97" s="78"/>
      <c r="N97" s="75"/>
      <c r="O97" s="80"/>
    </row>
    <row r="98" spans="1:15" ht="3" customHeight="1">
      <c r="A98" s="161">
        <v>19</v>
      </c>
      <c r="B98" s="162" t="str">
        <f>Entries!$I$25</f>
        <v>W.Hopley</v>
      </c>
      <c r="C98" s="165">
        <f>Entries!$J$25</f>
        <v>0</v>
      </c>
      <c r="D98" s="165">
        <f>Entries!$K$25</f>
        <v>0</v>
      </c>
      <c r="E98" s="158" t="str">
        <f>Entries!$L$25</f>
        <v>G.Kelly</v>
      </c>
      <c r="F98" s="168"/>
      <c r="G98" s="169">
        <f>IF(E98="Bye",E102,IF(F98=F102,"",IF(F98="For",E102,IF(F102="For",E98,IF(F98&gt;F102,E98,E102)))))</f>
      </c>
      <c r="H98" s="170"/>
      <c r="I98" s="174"/>
      <c r="J98" s="69"/>
      <c r="K98" s="74"/>
      <c r="L98" s="78"/>
      <c r="M98" s="78"/>
      <c r="N98" s="75"/>
      <c r="O98" s="80"/>
    </row>
    <row r="99" spans="1:15" ht="3" customHeight="1">
      <c r="A99" s="161"/>
      <c r="B99" s="163"/>
      <c r="C99" s="166"/>
      <c r="D99" s="166"/>
      <c r="E99" s="159"/>
      <c r="F99" s="168"/>
      <c r="G99" s="169"/>
      <c r="H99" s="171"/>
      <c r="I99" s="174"/>
      <c r="J99" s="69"/>
      <c r="K99" s="74"/>
      <c r="L99" s="78"/>
      <c r="M99" s="78"/>
      <c r="N99" s="75"/>
      <c r="O99" s="80"/>
    </row>
    <row r="100" spans="1:15" ht="3" customHeight="1">
      <c r="A100" s="161"/>
      <c r="B100" s="163"/>
      <c r="C100" s="166"/>
      <c r="D100" s="166"/>
      <c r="E100" s="159"/>
      <c r="F100" s="168"/>
      <c r="G100" s="169"/>
      <c r="H100" s="171"/>
      <c r="I100" s="174"/>
      <c r="J100" s="69"/>
      <c r="K100" s="74"/>
      <c r="L100" s="78"/>
      <c r="M100" s="78"/>
      <c r="N100" s="75"/>
      <c r="O100" s="80"/>
    </row>
    <row r="101" spans="1:15" ht="3" customHeight="1">
      <c r="A101" s="161"/>
      <c r="B101" s="164"/>
      <c r="C101" s="167"/>
      <c r="D101" s="167"/>
      <c r="E101" s="160"/>
      <c r="F101" s="168"/>
      <c r="G101" s="169"/>
      <c r="H101" s="172"/>
      <c r="I101" s="70"/>
      <c r="J101" s="71"/>
      <c r="K101" s="74"/>
      <c r="L101" s="78"/>
      <c r="M101" s="78"/>
      <c r="N101" s="75"/>
      <c r="O101" s="80"/>
    </row>
    <row r="102" spans="1:15" ht="3" customHeight="1">
      <c r="A102" s="161">
        <v>20</v>
      </c>
      <c r="B102" s="162" t="str">
        <f>Entries!$I$26</f>
        <v>S.Lee</v>
      </c>
      <c r="C102" s="165">
        <f>Entries!$J$26</f>
        <v>0</v>
      </c>
      <c r="D102" s="165">
        <f>Entries!$K$26</f>
        <v>0</v>
      </c>
      <c r="E102" s="158" t="str">
        <f>Entries!$L$26</f>
        <v>G.Wilks</v>
      </c>
      <c r="F102" s="168"/>
      <c r="G102" s="173"/>
      <c r="H102" s="69"/>
      <c r="I102" s="67"/>
      <c r="J102" s="67"/>
      <c r="K102" s="74"/>
      <c r="L102" s="78"/>
      <c r="M102" s="78"/>
      <c r="N102" s="75"/>
      <c r="O102" s="80"/>
    </row>
    <row r="103" spans="1:15" ht="3" customHeight="1">
      <c r="A103" s="161"/>
      <c r="B103" s="163"/>
      <c r="C103" s="166"/>
      <c r="D103" s="166"/>
      <c r="E103" s="159"/>
      <c r="F103" s="168"/>
      <c r="G103" s="174"/>
      <c r="H103" s="69"/>
      <c r="I103" s="67"/>
      <c r="J103" s="67"/>
      <c r="K103" s="180">
        <f>IF(J93=J113,"",IF(J93="For",I113,IF(J113="For",I93,IF(J93&gt;J113,I93,I113))))</f>
      </c>
      <c r="L103" s="185"/>
      <c r="M103" s="78"/>
      <c r="N103" s="75"/>
      <c r="O103" s="80"/>
    </row>
    <row r="104" spans="1:15" ht="3" customHeight="1">
      <c r="A104" s="161"/>
      <c r="B104" s="163"/>
      <c r="C104" s="166"/>
      <c r="D104" s="166"/>
      <c r="E104" s="159"/>
      <c r="F104" s="168"/>
      <c r="G104" s="174"/>
      <c r="H104" s="69"/>
      <c r="I104" s="67"/>
      <c r="J104" s="67"/>
      <c r="K104" s="181"/>
      <c r="L104" s="186"/>
      <c r="M104" s="78"/>
      <c r="N104" s="75"/>
      <c r="O104" s="80"/>
    </row>
    <row r="105" spans="1:15" ht="3" customHeight="1">
      <c r="A105" s="161"/>
      <c r="B105" s="164"/>
      <c r="C105" s="167"/>
      <c r="D105" s="167"/>
      <c r="E105" s="160"/>
      <c r="F105" s="168"/>
      <c r="G105" s="174"/>
      <c r="H105" s="69"/>
      <c r="I105" s="67"/>
      <c r="J105" s="67"/>
      <c r="K105" s="181"/>
      <c r="L105" s="186"/>
      <c r="M105" s="78"/>
      <c r="N105" s="75"/>
      <c r="O105" s="80"/>
    </row>
    <row r="106" spans="2:15" ht="4.5" customHeight="1">
      <c r="B106" s="67"/>
      <c r="C106" s="67"/>
      <c r="D106" s="67"/>
      <c r="E106" s="67"/>
      <c r="F106" s="67"/>
      <c r="G106" s="67"/>
      <c r="H106" s="67"/>
      <c r="I106" s="67"/>
      <c r="J106" s="67"/>
      <c r="K106" s="182"/>
      <c r="L106" s="187"/>
      <c r="M106" s="78"/>
      <c r="N106" s="75"/>
      <c r="O106" s="80"/>
    </row>
    <row r="107" spans="2:15" ht="4.5" customHeight="1">
      <c r="B107" s="67"/>
      <c r="C107" s="67"/>
      <c r="D107" s="67"/>
      <c r="E107" s="67"/>
      <c r="F107" s="67"/>
      <c r="G107" s="67"/>
      <c r="H107" s="67"/>
      <c r="I107" s="67"/>
      <c r="J107" s="67"/>
      <c r="K107" s="183"/>
      <c r="L107" s="72"/>
      <c r="M107" s="74"/>
      <c r="N107" s="75"/>
      <c r="O107" s="80"/>
    </row>
    <row r="108" spans="1:15" ht="3" customHeight="1">
      <c r="A108" s="161">
        <v>21</v>
      </c>
      <c r="B108" s="162" t="str">
        <f>Entries!$I$13</f>
        <v>R.Morley</v>
      </c>
      <c r="C108" s="165">
        <f>Entries!$J$27</f>
        <v>0</v>
      </c>
      <c r="D108" s="165">
        <f>Entries!$K$27</f>
        <v>0</v>
      </c>
      <c r="E108" s="158" t="str">
        <f>Entries!$L$13</f>
        <v>G.Morley</v>
      </c>
      <c r="F108" s="168"/>
      <c r="G108" s="169">
        <f>IF(E108="Bye",E112,IF(F108=F112,"",IF(F108="For",E112,IF(F112="For",E108,IF(F108&gt;F112,E108,E112)))))</f>
      </c>
      <c r="H108" s="170"/>
      <c r="I108" s="73"/>
      <c r="J108" s="73"/>
      <c r="K108" s="183"/>
      <c r="L108" s="72"/>
      <c r="M108" s="74"/>
      <c r="N108" s="75"/>
      <c r="O108" s="80"/>
    </row>
    <row r="109" spans="1:15" ht="3" customHeight="1">
      <c r="A109" s="161"/>
      <c r="B109" s="163"/>
      <c r="C109" s="166"/>
      <c r="D109" s="166"/>
      <c r="E109" s="159"/>
      <c r="F109" s="168"/>
      <c r="G109" s="169"/>
      <c r="H109" s="171"/>
      <c r="I109" s="73"/>
      <c r="J109" s="73"/>
      <c r="K109" s="183"/>
      <c r="L109" s="72"/>
      <c r="M109" s="74"/>
      <c r="N109" s="75"/>
      <c r="O109" s="80"/>
    </row>
    <row r="110" spans="1:15" ht="3" customHeight="1">
      <c r="A110" s="161"/>
      <c r="B110" s="163"/>
      <c r="C110" s="166"/>
      <c r="D110" s="166"/>
      <c r="E110" s="159"/>
      <c r="F110" s="168"/>
      <c r="G110" s="169"/>
      <c r="H110" s="171"/>
      <c r="I110" s="73"/>
      <c r="J110" s="73"/>
      <c r="K110" s="184"/>
      <c r="L110" s="72"/>
      <c r="M110" s="74"/>
      <c r="N110" s="75"/>
      <c r="O110" s="80"/>
    </row>
    <row r="111" spans="1:15" ht="3" customHeight="1">
      <c r="A111" s="161"/>
      <c r="B111" s="164"/>
      <c r="C111" s="167"/>
      <c r="D111" s="167"/>
      <c r="E111" s="160"/>
      <c r="F111" s="168"/>
      <c r="G111" s="169"/>
      <c r="H111" s="172"/>
      <c r="I111" s="73"/>
      <c r="J111" s="73"/>
      <c r="K111" s="74"/>
      <c r="L111" s="75"/>
      <c r="M111" s="74"/>
      <c r="N111" s="75"/>
      <c r="O111" s="80"/>
    </row>
    <row r="112" spans="1:15" ht="3" customHeight="1">
      <c r="A112" s="161">
        <v>22</v>
      </c>
      <c r="B112" s="162" t="str">
        <f>Entries!$I$14</f>
        <v>N.France</v>
      </c>
      <c r="C112" s="165">
        <f>Entries!$J$28</f>
        <v>0</v>
      </c>
      <c r="D112" s="165">
        <f>Entries!$K$28</f>
        <v>0</v>
      </c>
      <c r="E112" s="158" t="str">
        <f>Entries!$L$14</f>
        <v>C.Deasey</v>
      </c>
      <c r="F112" s="168"/>
      <c r="G112" s="173"/>
      <c r="H112" s="175"/>
      <c r="I112" s="70"/>
      <c r="J112" s="68"/>
      <c r="K112" s="74"/>
      <c r="L112" s="75"/>
      <c r="M112" s="74"/>
      <c r="N112" s="75"/>
      <c r="O112" s="80"/>
    </row>
    <row r="113" spans="1:15" ht="3" customHeight="1">
      <c r="A113" s="161"/>
      <c r="B113" s="163"/>
      <c r="C113" s="166"/>
      <c r="D113" s="166"/>
      <c r="E113" s="159"/>
      <c r="F113" s="168"/>
      <c r="G113" s="174"/>
      <c r="H113" s="176"/>
      <c r="I113" s="169">
        <f>IF(H108=H118,"",IF(H108="For",G118,IF(H118="For",G108,IF(H108&gt;H118,G108,G118))))</f>
      </c>
      <c r="J113" s="170"/>
      <c r="K113" s="74"/>
      <c r="L113" s="75"/>
      <c r="M113" s="74"/>
      <c r="N113" s="75"/>
      <c r="O113" s="80"/>
    </row>
    <row r="114" spans="1:15" ht="3" customHeight="1">
      <c r="A114" s="161"/>
      <c r="B114" s="163"/>
      <c r="C114" s="166"/>
      <c r="D114" s="166"/>
      <c r="E114" s="159"/>
      <c r="F114" s="168"/>
      <c r="G114" s="174"/>
      <c r="H114" s="176"/>
      <c r="I114" s="169"/>
      <c r="J114" s="171"/>
      <c r="K114" s="74"/>
      <c r="L114" s="75"/>
      <c r="M114" s="74"/>
      <c r="N114" s="75"/>
      <c r="O114" s="80"/>
    </row>
    <row r="115" spans="1:15" ht="3" customHeight="1">
      <c r="A115" s="161"/>
      <c r="B115" s="164"/>
      <c r="C115" s="167"/>
      <c r="D115" s="167"/>
      <c r="E115" s="160"/>
      <c r="F115" s="168"/>
      <c r="G115" s="174"/>
      <c r="H115" s="176"/>
      <c r="I115" s="169"/>
      <c r="J115" s="171"/>
      <c r="K115" s="74"/>
      <c r="L115" s="75"/>
      <c r="M115" s="74"/>
      <c r="N115" s="75"/>
      <c r="O115" s="80"/>
    </row>
    <row r="116" spans="2:15" ht="4.5" customHeight="1">
      <c r="B116" s="67"/>
      <c r="C116" s="67"/>
      <c r="D116" s="67"/>
      <c r="E116" s="67"/>
      <c r="F116" s="67"/>
      <c r="G116" s="67"/>
      <c r="H116" s="67"/>
      <c r="I116" s="169"/>
      <c r="J116" s="172"/>
      <c r="K116" s="74"/>
      <c r="L116" s="75"/>
      <c r="M116" s="74"/>
      <c r="N116" s="75"/>
      <c r="O116" s="80"/>
    </row>
    <row r="117" spans="2:15" ht="4.5" customHeight="1">
      <c r="B117" s="67"/>
      <c r="C117" s="67"/>
      <c r="D117" s="67"/>
      <c r="E117" s="67"/>
      <c r="F117" s="67"/>
      <c r="G117" s="67"/>
      <c r="H117" s="67"/>
      <c r="I117" s="173"/>
      <c r="J117" s="69"/>
      <c r="K117" s="76"/>
      <c r="L117" s="75"/>
      <c r="M117" s="74"/>
      <c r="N117" s="75"/>
      <c r="O117" s="80"/>
    </row>
    <row r="118" spans="1:15" ht="3" customHeight="1">
      <c r="A118" s="161">
        <v>23</v>
      </c>
      <c r="B118" s="162" t="str">
        <f>Entries!$I$29</f>
        <v>P.Ross</v>
      </c>
      <c r="C118" s="165">
        <f>Entries!$J$29</f>
        <v>0</v>
      </c>
      <c r="D118" s="165">
        <f>Entries!$K$29</f>
        <v>0</v>
      </c>
      <c r="E118" s="158" t="str">
        <f>Entries!$L$29</f>
        <v>S.Clarke</v>
      </c>
      <c r="F118" s="168"/>
      <c r="G118" s="169">
        <f>IF(E118="Bye",E122,IF(F118=F122,"",IF(F118="For",E122,IF(F122="For",E118,IF(F118&gt;F122,E118,E122)))))</f>
      </c>
      <c r="H118" s="170"/>
      <c r="I118" s="174"/>
      <c r="J118" s="69"/>
      <c r="K118" s="76"/>
      <c r="L118" s="75"/>
      <c r="M118" s="74"/>
      <c r="N118" s="75"/>
      <c r="O118" s="80"/>
    </row>
    <row r="119" spans="1:15" ht="3" customHeight="1">
      <c r="A119" s="161"/>
      <c r="B119" s="163"/>
      <c r="C119" s="166"/>
      <c r="D119" s="166"/>
      <c r="E119" s="159"/>
      <c r="F119" s="168"/>
      <c r="G119" s="169"/>
      <c r="H119" s="171"/>
      <c r="I119" s="174"/>
      <c r="J119" s="69"/>
      <c r="K119" s="76"/>
      <c r="L119" s="75"/>
      <c r="M119" s="74"/>
      <c r="N119" s="75"/>
      <c r="O119" s="80"/>
    </row>
    <row r="120" spans="1:15" ht="3" customHeight="1">
      <c r="A120" s="161"/>
      <c r="B120" s="163"/>
      <c r="C120" s="166"/>
      <c r="D120" s="166"/>
      <c r="E120" s="159"/>
      <c r="F120" s="168"/>
      <c r="G120" s="169"/>
      <c r="H120" s="171"/>
      <c r="I120" s="174"/>
      <c r="J120" s="69"/>
      <c r="K120" s="76"/>
      <c r="L120" s="75"/>
      <c r="M120" s="74"/>
      <c r="N120" s="75"/>
      <c r="O120" s="80"/>
    </row>
    <row r="121" spans="1:15" ht="3" customHeight="1">
      <c r="A121" s="161"/>
      <c r="B121" s="164"/>
      <c r="C121" s="167"/>
      <c r="D121" s="167"/>
      <c r="E121" s="160"/>
      <c r="F121" s="168"/>
      <c r="G121" s="169"/>
      <c r="H121" s="172"/>
      <c r="I121" s="70"/>
      <c r="J121" s="68"/>
      <c r="K121" s="76"/>
      <c r="L121" s="75"/>
      <c r="M121" s="74"/>
      <c r="N121" s="75"/>
      <c r="O121" s="80"/>
    </row>
    <row r="122" spans="1:15" ht="3" customHeight="1">
      <c r="A122" s="161">
        <v>24</v>
      </c>
      <c r="B122" s="162" t="str">
        <f>Entries!$I$30</f>
        <v>L.Forest</v>
      </c>
      <c r="C122" s="165">
        <f>Entries!$J$30</f>
        <v>0</v>
      </c>
      <c r="D122" s="165">
        <f>Entries!$K$30</f>
        <v>0</v>
      </c>
      <c r="E122" s="158" t="str">
        <f>Entries!$L$30</f>
        <v>G.Beech</v>
      </c>
      <c r="F122" s="168"/>
      <c r="G122" s="173"/>
      <c r="H122" s="69"/>
      <c r="I122" s="67"/>
      <c r="J122" s="67"/>
      <c r="K122" s="76"/>
      <c r="L122" s="75"/>
      <c r="M122" s="74"/>
      <c r="N122" s="75"/>
      <c r="O122" s="80"/>
    </row>
    <row r="123" spans="1:15" ht="3" customHeight="1">
      <c r="A123" s="161"/>
      <c r="B123" s="163"/>
      <c r="C123" s="166"/>
      <c r="D123" s="166"/>
      <c r="E123" s="159"/>
      <c r="F123" s="168"/>
      <c r="G123" s="174"/>
      <c r="H123" s="69"/>
      <c r="I123" s="67"/>
      <c r="J123" s="67"/>
      <c r="K123" s="76"/>
      <c r="L123" s="75"/>
      <c r="M123" s="180">
        <f>IF(L103=L143,"",IF(L103="For",K143,IF(L143="For",K103,IF(L103&gt;L143,K103,K143))))</f>
      </c>
      <c r="N123" s="185"/>
      <c r="O123" s="80"/>
    </row>
    <row r="124" spans="1:15" ht="3" customHeight="1">
      <c r="A124" s="161"/>
      <c r="B124" s="163"/>
      <c r="C124" s="166"/>
      <c r="D124" s="166"/>
      <c r="E124" s="159"/>
      <c r="F124" s="168"/>
      <c r="G124" s="174"/>
      <c r="H124" s="69"/>
      <c r="I124" s="67"/>
      <c r="J124" s="67"/>
      <c r="K124" s="76"/>
      <c r="L124" s="75"/>
      <c r="M124" s="181"/>
      <c r="N124" s="186"/>
      <c r="O124" s="80"/>
    </row>
    <row r="125" spans="1:15" ht="3" customHeight="1">
      <c r="A125" s="161"/>
      <c r="B125" s="164"/>
      <c r="C125" s="167"/>
      <c r="D125" s="167"/>
      <c r="E125" s="160"/>
      <c r="F125" s="168"/>
      <c r="G125" s="174"/>
      <c r="H125" s="69"/>
      <c r="I125" s="67"/>
      <c r="J125" s="67"/>
      <c r="K125" s="76"/>
      <c r="L125" s="75"/>
      <c r="M125" s="181"/>
      <c r="N125" s="186"/>
      <c r="O125" s="80"/>
    </row>
    <row r="126" spans="2:15" ht="4.5" customHeight="1">
      <c r="B126" s="67"/>
      <c r="C126" s="67"/>
      <c r="D126" s="67"/>
      <c r="E126" s="67"/>
      <c r="F126" s="67"/>
      <c r="G126" s="67"/>
      <c r="H126" s="67"/>
      <c r="I126" s="67"/>
      <c r="J126" s="67"/>
      <c r="K126" s="76"/>
      <c r="L126" s="75"/>
      <c r="M126" s="181"/>
      <c r="N126" s="187"/>
      <c r="O126" s="80"/>
    </row>
    <row r="127" spans="2:15" ht="4.5" customHeight="1">
      <c r="B127" s="67"/>
      <c r="C127" s="67"/>
      <c r="D127" s="67"/>
      <c r="E127" s="67"/>
      <c r="F127" s="67"/>
      <c r="G127" s="67"/>
      <c r="H127" s="67"/>
      <c r="I127" s="67"/>
      <c r="J127" s="67"/>
      <c r="K127" s="76"/>
      <c r="L127" s="75"/>
      <c r="M127" s="183"/>
      <c r="N127" s="77"/>
      <c r="O127" s="80"/>
    </row>
    <row r="128" spans="1:15" ht="3" customHeight="1">
      <c r="A128" s="161">
        <v>25</v>
      </c>
      <c r="B128" s="162" t="str">
        <f>Entries!$I$17</f>
        <v>P.Sansom</v>
      </c>
      <c r="C128" s="165">
        <f>Entries!$J$31</f>
        <v>0</v>
      </c>
      <c r="D128" s="165">
        <f>Entries!$K$31</f>
        <v>0</v>
      </c>
      <c r="E128" s="158" t="str">
        <f>Entries!$L$17</f>
        <v>A.Vanzanden</v>
      </c>
      <c r="F128" s="168"/>
      <c r="G128" s="169">
        <f>IF(E128="Bye",E132,IF(F128=F132,"",IF(F128="For",E132,IF(F132="For",E128,IF(F128&gt;F132,E128,E132)))))</f>
      </c>
      <c r="H128" s="170"/>
      <c r="I128" s="67"/>
      <c r="J128" s="67"/>
      <c r="K128" s="76"/>
      <c r="L128" s="75"/>
      <c r="M128" s="183"/>
      <c r="N128" s="77"/>
      <c r="O128" s="80"/>
    </row>
    <row r="129" spans="1:15" ht="3" customHeight="1">
      <c r="A129" s="161"/>
      <c r="B129" s="163"/>
      <c r="C129" s="166"/>
      <c r="D129" s="166"/>
      <c r="E129" s="159"/>
      <c r="F129" s="168"/>
      <c r="G129" s="169"/>
      <c r="H129" s="171"/>
      <c r="I129" s="67"/>
      <c r="J129" s="67"/>
      <c r="K129" s="76"/>
      <c r="L129" s="75"/>
      <c r="M129" s="183"/>
      <c r="N129" s="77"/>
      <c r="O129" s="80"/>
    </row>
    <row r="130" spans="1:15" ht="3" customHeight="1">
      <c r="A130" s="161"/>
      <c r="B130" s="163"/>
      <c r="C130" s="166"/>
      <c r="D130" s="166"/>
      <c r="E130" s="159"/>
      <c r="F130" s="168"/>
      <c r="G130" s="169"/>
      <c r="H130" s="171"/>
      <c r="I130" s="67"/>
      <c r="J130" s="67"/>
      <c r="K130" s="76"/>
      <c r="L130" s="75"/>
      <c r="M130" s="184"/>
      <c r="N130" s="77"/>
      <c r="O130" s="80"/>
    </row>
    <row r="131" spans="1:15" ht="3" customHeight="1">
      <c r="A131" s="161"/>
      <c r="B131" s="164"/>
      <c r="C131" s="167"/>
      <c r="D131" s="167"/>
      <c r="E131" s="160"/>
      <c r="F131" s="168"/>
      <c r="G131" s="169"/>
      <c r="H131" s="172"/>
      <c r="I131" s="67"/>
      <c r="J131" s="67"/>
      <c r="K131" s="76"/>
      <c r="L131" s="75"/>
      <c r="M131" s="74"/>
      <c r="N131" s="78"/>
      <c r="O131" s="80"/>
    </row>
    <row r="132" spans="1:15" ht="3" customHeight="1">
      <c r="A132" s="161">
        <v>26</v>
      </c>
      <c r="B132" s="162" t="str">
        <f>Entries!$I$18</f>
        <v>S.Gilchrist</v>
      </c>
      <c r="C132" s="165">
        <f>Entries!$J$32</f>
        <v>0</v>
      </c>
      <c r="D132" s="165">
        <f>Entries!$K$32</f>
        <v>0</v>
      </c>
      <c r="E132" s="158" t="str">
        <f>Entries!$L$18</f>
        <v>M.Adams</v>
      </c>
      <c r="F132" s="168"/>
      <c r="G132" s="173"/>
      <c r="H132" s="175"/>
      <c r="I132" s="70"/>
      <c r="J132" s="68"/>
      <c r="K132" s="76"/>
      <c r="L132" s="75"/>
      <c r="M132" s="74"/>
      <c r="N132" s="78"/>
      <c r="O132" s="80"/>
    </row>
    <row r="133" spans="1:15" ht="3" customHeight="1">
      <c r="A133" s="161"/>
      <c r="B133" s="163"/>
      <c r="C133" s="166"/>
      <c r="D133" s="166"/>
      <c r="E133" s="159"/>
      <c r="F133" s="168"/>
      <c r="G133" s="174"/>
      <c r="H133" s="176"/>
      <c r="I133" s="178">
        <f>IF(H128=H138,"",IF(H128="For",G138,IF(H138="For",G128,IF(H128&gt;H138,G128,G138))))</f>
      </c>
      <c r="J133" s="170"/>
      <c r="K133" s="76"/>
      <c r="L133" s="75"/>
      <c r="M133" s="74"/>
      <c r="N133" s="78"/>
      <c r="O133" s="80"/>
    </row>
    <row r="134" spans="1:15" ht="3" customHeight="1">
      <c r="A134" s="161"/>
      <c r="B134" s="163"/>
      <c r="C134" s="166"/>
      <c r="D134" s="166"/>
      <c r="E134" s="159"/>
      <c r="F134" s="168"/>
      <c r="G134" s="174"/>
      <c r="H134" s="176"/>
      <c r="I134" s="178"/>
      <c r="J134" s="171"/>
      <c r="K134" s="76"/>
      <c r="L134" s="75"/>
      <c r="M134" s="74"/>
      <c r="N134" s="78"/>
      <c r="O134" s="80"/>
    </row>
    <row r="135" spans="1:15" ht="3" customHeight="1">
      <c r="A135" s="161"/>
      <c r="B135" s="164"/>
      <c r="C135" s="167"/>
      <c r="D135" s="167"/>
      <c r="E135" s="160"/>
      <c r="F135" s="168"/>
      <c r="G135" s="174"/>
      <c r="H135" s="176"/>
      <c r="I135" s="178"/>
      <c r="J135" s="171"/>
      <c r="K135" s="76"/>
      <c r="L135" s="75"/>
      <c r="M135" s="74"/>
      <c r="N135" s="78"/>
      <c r="O135" s="80"/>
    </row>
    <row r="136" spans="2:15" ht="4.5" customHeight="1">
      <c r="B136" s="67"/>
      <c r="C136" s="67"/>
      <c r="D136" s="67"/>
      <c r="E136" s="67"/>
      <c r="F136" s="67"/>
      <c r="G136" s="67"/>
      <c r="H136" s="67"/>
      <c r="I136" s="179"/>
      <c r="J136" s="172"/>
      <c r="K136" s="76"/>
      <c r="L136" s="75"/>
      <c r="M136" s="74"/>
      <c r="N136" s="78"/>
      <c r="O136" s="80"/>
    </row>
    <row r="137" spans="2:15" ht="4.5" customHeight="1">
      <c r="B137" s="67"/>
      <c r="C137" s="67"/>
      <c r="D137" s="67"/>
      <c r="E137" s="67"/>
      <c r="F137" s="67"/>
      <c r="G137" s="67"/>
      <c r="H137" s="67"/>
      <c r="I137" s="173"/>
      <c r="J137" s="69"/>
      <c r="K137" s="74"/>
      <c r="L137" s="75"/>
      <c r="M137" s="74"/>
      <c r="N137" s="78"/>
      <c r="O137" s="80"/>
    </row>
    <row r="138" spans="1:15" ht="3" customHeight="1">
      <c r="A138" s="161">
        <v>27</v>
      </c>
      <c r="B138" s="162" t="str">
        <f>Entries!$I$33</f>
        <v>G.Boyce</v>
      </c>
      <c r="C138" s="165">
        <f>Entries!$J$33</f>
        <v>0</v>
      </c>
      <c r="D138" s="165">
        <f>Entries!$K$33</f>
        <v>0</v>
      </c>
      <c r="E138" s="158" t="str">
        <f>Entries!$L$33</f>
        <v>G.Soper</v>
      </c>
      <c r="F138" s="168"/>
      <c r="G138" s="169">
        <f>IF(E138="Bye",E142,IF(F138=F142,"",IF(F138="For",E142,IF(F142="For",E138,IF(F138&gt;F142,E138,E142)))))</f>
      </c>
      <c r="H138" s="170"/>
      <c r="I138" s="174"/>
      <c r="J138" s="69"/>
      <c r="K138" s="74"/>
      <c r="L138" s="75"/>
      <c r="M138" s="74"/>
      <c r="N138" s="78"/>
      <c r="O138" s="80"/>
    </row>
    <row r="139" spans="1:15" ht="3" customHeight="1">
      <c r="A139" s="161"/>
      <c r="B139" s="163"/>
      <c r="C139" s="166"/>
      <c r="D139" s="166"/>
      <c r="E139" s="159"/>
      <c r="F139" s="168"/>
      <c r="G139" s="169"/>
      <c r="H139" s="171"/>
      <c r="I139" s="174"/>
      <c r="J139" s="69"/>
      <c r="K139" s="74"/>
      <c r="L139" s="75"/>
      <c r="M139" s="74"/>
      <c r="N139" s="78"/>
      <c r="O139" s="80"/>
    </row>
    <row r="140" spans="1:15" ht="3" customHeight="1">
      <c r="A140" s="161"/>
      <c r="B140" s="163"/>
      <c r="C140" s="166"/>
      <c r="D140" s="166"/>
      <c r="E140" s="159"/>
      <c r="F140" s="168"/>
      <c r="G140" s="169"/>
      <c r="H140" s="171"/>
      <c r="I140" s="174"/>
      <c r="J140" s="69"/>
      <c r="K140" s="74"/>
      <c r="L140" s="75"/>
      <c r="M140" s="74"/>
      <c r="N140" s="78"/>
      <c r="O140" s="80"/>
    </row>
    <row r="141" spans="1:15" ht="3" customHeight="1">
      <c r="A141" s="161"/>
      <c r="B141" s="164"/>
      <c r="C141" s="167"/>
      <c r="D141" s="167"/>
      <c r="E141" s="160"/>
      <c r="F141" s="168"/>
      <c r="G141" s="169"/>
      <c r="H141" s="172"/>
      <c r="I141" s="70"/>
      <c r="J141" s="71"/>
      <c r="K141" s="74"/>
      <c r="L141" s="75"/>
      <c r="M141" s="74"/>
      <c r="N141" s="78"/>
      <c r="O141" s="80"/>
    </row>
    <row r="142" spans="1:15" ht="3" customHeight="1">
      <c r="A142" s="161">
        <v>28</v>
      </c>
      <c r="B142" s="162" t="str">
        <f>Entries!$I$34</f>
        <v>G.Dunning</v>
      </c>
      <c r="C142" s="165">
        <f>Entries!$J$34</f>
        <v>0</v>
      </c>
      <c r="D142" s="165">
        <f>Entries!$K$34</f>
        <v>0</v>
      </c>
      <c r="E142" s="158" t="str">
        <f>Entries!$L$34</f>
        <v>M.Dettelbacher</v>
      </c>
      <c r="F142" s="168"/>
      <c r="G142" s="173"/>
      <c r="H142" s="69"/>
      <c r="I142" s="67"/>
      <c r="J142" s="67"/>
      <c r="K142" s="74"/>
      <c r="L142" s="79"/>
      <c r="M142" s="74"/>
      <c r="N142" s="78"/>
      <c r="O142" s="80"/>
    </row>
    <row r="143" spans="1:15" ht="3" customHeight="1">
      <c r="A143" s="161"/>
      <c r="B143" s="163"/>
      <c r="C143" s="166"/>
      <c r="D143" s="166"/>
      <c r="E143" s="159"/>
      <c r="F143" s="168"/>
      <c r="G143" s="174"/>
      <c r="H143" s="69"/>
      <c r="I143" s="67"/>
      <c r="J143" s="67"/>
      <c r="K143" s="180">
        <f>IF(J133=J153,"",IF(J133="For",I153,IF(J153="For",I133,IF(J133&gt;J153,I133,I153))))</f>
      </c>
      <c r="L143" s="185"/>
      <c r="M143" s="74"/>
      <c r="N143" s="78"/>
      <c r="O143" s="80"/>
    </row>
    <row r="144" spans="1:15" ht="3" customHeight="1">
      <c r="A144" s="161"/>
      <c r="B144" s="163"/>
      <c r="C144" s="166"/>
      <c r="D144" s="166"/>
      <c r="E144" s="159"/>
      <c r="F144" s="168"/>
      <c r="G144" s="174"/>
      <c r="H144" s="69"/>
      <c r="I144" s="67"/>
      <c r="J144" s="67"/>
      <c r="K144" s="181"/>
      <c r="L144" s="186"/>
      <c r="M144" s="74"/>
      <c r="N144" s="78"/>
      <c r="O144" s="80"/>
    </row>
    <row r="145" spans="1:15" ht="3" customHeight="1">
      <c r="A145" s="161"/>
      <c r="B145" s="164"/>
      <c r="C145" s="167"/>
      <c r="D145" s="167"/>
      <c r="E145" s="160"/>
      <c r="F145" s="168"/>
      <c r="G145" s="174"/>
      <c r="H145" s="69"/>
      <c r="I145" s="67"/>
      <c r="J145" s="67"/>
      <c r="K145" s="181"/>
      <c r="L145" s="186"/>
      <c r="M145" s="74"/>
      <c r="N145" s="78"/>
      <c r="O145" s="80"/>
    </row>
    <row r="146" spans="2:15" ht="4.5" customHeight="1">
      <c r="B146" s="67"/>
      <c r="C146" s="67"/>
      <c r="D146" s="67"/>
      <c r="E146" s="67"/>
      <c r="F146" s="67"/>
      <c r="G146" s="67"/>
      <c r="H146" s="67"/>
      <c r="I146" s="67"/>
      <c r="J146" s="67"/>
      <c r="K146" s="181"/>
      <c r="L146" s="187"/>
      <c r="M146" s="74"/>
      <c r="N146" s="78"/>
      <c r="O146" s="80"/>
    </row>
    <row r="147" spans="2:15" ht="4.5" customHeight="1">
      <c r="B147" s="67"/>
      <c r="C147" s="67"/>
      <c r="D147" s="67"/>
      <c r="E147" s="67"/>
      <c r="F147" s="67"/>
      <c r="G147" s="67"/>
      <c r="H147" s="67"/>
      <c r="I147" s="67"/>
      <c r="J147" s="67"/>
      <c r="K147" s="183"/>
      <c r="L147" s="77"/>
      <c r="M147" s="76"/>
      <c r="N147" s="76"/>
      <c r="O147" s="80"/>
    </row>
    <row r="148" spans="1:15" ht="3" customHeight="1">
      <c r="A148" s="161">
        <v>29</v>
      </c>
      <c r="B148" s="162" t="str">
        <f>Entries!$I$21</f>
        <v>G.Hoole</v>
      </c>
      <c r="C148" s="165">
        <f>Entries!$J$35</f>
        <v>0</v>
      </c>
      <c r="D148" s="165">
        <f>Entries!$K$35</f>
        <v>0</v>
      </c>
      <c r="E148" s="158" t="str">
        <f>Entries!$L$21</f>
        <v>P.Baker</v>
      </c>
      <c r="F148" s="168"/>
      <c r="G148" s="169">
        <f>IF(E148="Bye",E152,IF(F148=F152,"",IF(F148="For",E152,IF(F152="For",E148,IF(F148&gt;F152,E148,E152)))))</f>
      </c>
      <c r="H148" s="170"/>
      <c r="I148" s="73"/>
      <c r="J148" s="73"/>
      <c r="K148" s="183"/>
      <c r="L148" s="77"/>
      <c r="M148" s="76"/>
      <c r="N148" s="76"/>
      <c r="O148" s="80"/>
    </row>
    <row r="149" spans="1:15" ht="3" customHeight="1">
      <c r="A149" s="161"/>
      <c r="B149" s="163"/>
      <c r="C149" s="166"/>
      <c r="D149" s="166"/>
      <c r="E149" s="159"/>
      <c r="F149" s="168"/>
      <c r="G149" s="169"/>
      <c r="H149" s="171"/>
      <c r="I149" s="73"/>
      <c r="J149" s="73"/>
      <c r="K149" s="183"/>
      <c r="L149" s="77"/>
      <c r="M149" s="76"/>
      <c r="N149" s="76"/>
      <c r="O149" s="80"/>
    </row>
    <row r="150" spans="1:15" ht="3" customHeight="1">
      <c r="A150" s="161"/>
      <c r="B150" s="163"/>
      <c r="C150" s="166"/>
      <c r="D150" s="166"/>
      <c r="E150" s="159"/>
      <c r="F150" s="168"/>
      <c r="G150" s="169"/>
      <c r="H150" s="171"/>
      <c r="I150" s="73"/>
      <c r="J150" s="73"/>
      <c r="K150" s="184"/>
      <c r="L150" s="77"/>
      <c r="M150" s="76"/>
      <c r="N150" s="76"/>
      <c r="O150" s="80"/>
    </row>
    <row r="151" spans="1:15" ht="3" customHeight="1">
      <c r="A151" s="161"/>
      <c r="B151" s="164"/>
      <c r="C151" s="167"/>
      <c r="D151" s="167"/>
      <c r="E151" s="160"/>
      <c r="F151" s="168"/>
      <c r="G151" s="169"/>
      <c r="H151" s="172"/>
      <c r="I151" s="73"/>
      <c r="J151" s="73"/>
      <c r="K151" s="74"/>
      <c r="L151" s="78"/>
      <c r="M151" s="76"/>
      <c r="N151" s="76"/>
      <c r="O151" s="80"/>
    </row>
    <row r="152" spans="1:15" ht="3" customHeight="1">
      <c r="A152" s="161">
        <v>30</v>
      </c>
      <c r="B152" s="162" t="str">
        <f>Entries!$I$22</f>
        <v>A.Ainscow</v>
      </c>
      <c r="C152" s="165">
        <f>Entries!$J$36</f>
        <v>0</v>
      </c>
      <c r="D152" s="165">
        <f>Entries!$K$36</f>
        <v>0</v>
      </c>
      <c r="E152" s="158" t="str">
        <f>Entries!$L$22</f>
        <v>C.Byron</v>
      </c>
      <c r="F152" s="168"/>
      <c r="G152" s="173"/>
      <c r="H152" s="175"/>
      <c r="I152" s="70"/>
      <c r="J152" s="68"/>
      <c r="K152" s="74"/>
      <c r="L152" s="78"/>
      <c r="M152" s="76"/>
      <c r="N152" s="76"/>
      <c r="O152" s="80"/>
    </row>
    <row r="153" spans="1:15" ht="3" customHeight="1">
      <c r="A153" s="161"/>
      <c r="B153" s="163"/>
      <c r="C153" s="166"/>
      <c r="D153" s="166"/>
      <c r="E153" s="159"/>
      <c r="F153" s="168"/>
      <c r="G153" s="174"/>
      <c r="H153" s="176"/>
      <c r="I153" s="169">
        <f>IF(H148=H158,"",IF(H148="For",G158,IF(H158="For",G148,IF(H148&gt;H158,G148,G158))))</f>
      </c>
      <c r="J153" s="170"/>
      <c r="K153" s="74"/>
      <c r="L153" s="78"/>
      <c r="M153" s="76"/>
      <c r="N153" s="76"/>
      <c r="O153" s="80"/>
    </row>
    <row r="154" spans="1:15" ht="3" customHeight="1">
      <c r="A154" s="161"/>
      <c r="B154" s="163"/>
      <c r="C154" s="166"/>
      <c r="D154" s="166"/>
      <c r="E154" s="159"/>
      <c r="F154" s="168"/>
      <c r="G154" s="174"/>
      <c r="H154" s="176"/>
      <c r="I154" s="169"/>
      <c r="J154" s="171"/>
      <c r="K154" s="74"/>
      <c r="L154" s="78"/>
      <c r="M154" s="76"/>
      <c r="N154" s="76"/>
      <c r="O154" s="80"/>
    </row>
    <row r="155" spans="1:15" ht="3" customHeight="1">
      <c r="A155" s="161"/>
      <c r="B155" s="164"/>
      <c r="C155" s="167"/>
      <c r="D155" s="167"/>
      <c r="E155" s="160"/>
      <c r="F155" s="168"/>
      <c r="G155" s="174"/>
      <c r="H155" s="176"/>
      <c r="I155" s="169"/>
      <c r="J155" s="171"/>
      <c r="K155" s="74"/>
      <c r="L155" s="78"/>
      <c r="M155" s="76"/>
      <c r="N155" s="76"/>
      <c r="O155" s="80"/>
    </row>
    <row r="156" spans="2:15" ht="4.5" customHeight="1">
      <c r="B156" s="67"/>
      <c r="C156" s="67"/>
      <c r="D156" s="67"/>
      <c r="E156" s="67"/>
      <c r="F156" s="67"/>
      <c r="G156" s="67"/>
      <c r="H156" s="67"/>
      <c r="I156" s="169"/>
      <c r="J156" s="172"/>
      <c r="K156" s="74"/>
      <c r="L156" s="78"/>
      <c r="M156" s="76"/>
      <c r="N156" s="76"/>
      <c r="O156" s="80"/>
    </row>
    <row r="157" spans="2:15" ht="4.5" customHeight="1">
      <c r="B157" s="67"/>
      <c r="C157" s="67"/>
      <c r="D157" s="67"/>
      <c r="E157" s="67"/>
      <c r="F157" s="67"/>
      <c r="G157" s="67"/>
      <c r="H157" s="67"/>
      <c r="I157" s="173"/>
      <c r="J157" s="69"/>
      <c r="K157" s="76"/>
      <c r="L157" s="76"/>
      <c r="M157" s="76"/>
      <c r="N157" s="76"/>
      <c r="O157" s="80"/>
    </row>
    <row r="158" spans="1:15" ht="3" customHeight="1">
      <c r="A158" s="161">
        <v>31</v>
      </c>
      <c r="B158" s="162">
        <f>Entries!$I$37</f>
        <v>0</v>
      </c>
      <c r="C158" s="165">
        <f>Entries!$J$37</f>
        <v>0</v>
      </c>
      <c r="D158" s="165">
        <f>Entries!$K$37</f>
        <v>0</v>
      </c>
      <c r="E158" s="158" t="str">
        <f>Entries!$L$37</f>
        <v>Bye</v>
      </c>
      <c r="F158" s="168"/>
      <c r="G158" s="169" t="str">
        <f>IF(E158="Bye",E162,IF(F158=F162,"",IF(F158="For",E162,IF(F162="For",E158,IF(F158&gt;F162,E158,E162)))))</f>
        <v>David Govan</v>
      </c>
      <c r="H158" s="170"/>
      <c r="I158" s="174"/>
      <c r="J158" s="69"/>
      <c r="K158" s="76"/>
      <c r="L158" s="76"/>
      <c r="M158" s="76"/>
      <c r="N158" s="76"/>
      <c r="O158" s="80"/>
    </row>
    <row r="159" spans="1:15" ht="3" customHeight="1">
      <c r="A159" s="161"/>
      <c r="B159" s="163"/>
      <c r="C159" s="166"/>
      <c r="D159" s="166"/>
      <c r="E159" s="159"/>
      <c r="F159" s="168"/>
      <c r="G159" s="169"/>
      <c r="H159" s="171"/>
      <c r="I159" s="174"/>
      <c r="J159" s="69"/>
      <c r="K159" s="76"/>
      <c r="L159" s="76"/>
      <c r="M159" s="76"/>
      <c r="N159" s="76"/>
      <c r="O159" s="80"/>
    </row>
    <row r="160" spans="1:15" ht="3" customHeight="1">
      <c r="A160" s="161"/>
      <c r="B160" s="163"/>
      <c r="C160" s="166"/>
      <c r="D160" s="166"/>
      <c r="E160" s="159"/>
      <c r="F160" s="168"/>
      <c r="G160" s="169"/>
      <c r="H160" s="171"/>
      <c r="I160" s="174"/>
      <c r="J160" s="69"/>
      <c r="K160" s="76"/>
      <c r="L160" s="76"/>
      <c r="M160" s="76"/>
      <c r="N160" s="76"/>
      <c r="O160" s="80"/>
    </row>
    <row r="161" spans="1:15" ht="3" customHeight="1">
      <c r="A161" s="161"/>
      <c r="B161" s="164"/>
      <c r="C161" s="167"/>
      <c r="D161" s="167"/>
      <c r="E161" s="160"/>
      <c r="F161" s="168"/>
      <c r="G161" s="169"/>
      <c r="H161" s="172"/>
      <c r="I161" s="70"/>
      <c r="J161" s="68"/>
      <c r="K161" s="76"/>
      <c r="L161" s="76"/>
      <c r="M161" s="76"/>
      <c r="N161" s="76"/>
      <c r="O161" s="80"/>
    </row>
    <row r="162" spans="1:15" ht="3" customHeight="1">
      <c r="A162" s="161">
        <v>32</v>
      </c>
      <c r="B162" s="162" t="str">
        <f>Entries!$I$38</f>
        <v>Dean Govan</v>
      </c>
      <c r="C162" s="165">
        <f>Entries!$J$38</f>
        <v>0</v>
      </c>
      <c r="D162" s="165">
        <f>Entries!$K$38</f>
        <v>0</v>
      </c>
      <c r="E162" s="158" t="str">
        <f>Entries!$L$38</f>
        <v>David Govan</v>
      </c>
      <c r="F162" s="168"/>
      <c r="G162" s="173"/>
      <c r="H162" s="69"/>
      <c r="I162" s="67"/>
      <c r="J162" s="67"/>
      <c r="K162" s="76"/>
      <c r="L162" s="76"/>
      <c r="M162" s="76"/>
      <c r="N162" s="76"/>
      <c r="O162" s="188"/>
    </row>
    <row r="163" spans="1:15" ht="3" customHeight="1">
      <c r="A163" s="161"/>
      <c r="B163" s="163"/>
      <c r="C163" s="166"/>
      <c r="D163" s="166"/>
      <c r="E163" s="159"/>
      <c r="F163" s="168"/>
      <c r="G163" s="174"/>
      <c r="H163" s="69"/>
      <c r="I163" s="67"/>
      <c r="J163" s="67"/>
      <c r="K163" s="76"/>
      <c r="L163" s="76"/>
      <c r="M163" s="76"/>
      <c r="N163" s="76"/>
      <c r="O163" s="188"/>
    </row>
    <row r="164" spans="1:15" ht="3" customHeight="1">
      <c r="A164" s="161"/>
      <c r="B164" s="163"/>
      <c r="C164" s="166"/>
      <c r="D164" s="166"/>
      <c r="E164" s="159"/>
      <c r="F164" s="168"/>
      <c r="G164" s="174"/>
      <c r="H164" s="69"/>
      <c r="I164" s="67"/>
      <c r="J164" s="67"/>
      <c r="K164" s="76"/>
      <c r="L164" s="76"/>
      <c r="M164" s="76"/>
      <c r="N164" s="76"/>
      <c r="O164" s="188"/>
    </row>
    <row r="165" spans="1:15" ht="3" customHeight="1">
      <c r="A165" s="161"/>
      <c r="B165" s="164"/>
      <c r="C165" s="167"/>
      <c r="D165" s="167"/>
      <c r="E165" s="160"/>
      <c r="F165" s="168"/>
      <c r="G165" s="174"/>
      <c r="H165" s="69"/>
      <c r="I165" s="67"/>
      <c r="J165" s="67"/>
      <c r="K165" s="76"/>
      <c r="L165" s="76"/>
      <c r="M165" s="76"/>
      <c r="N165" s="76"/>
      <c r="O165" s="188"/>
    </row>
    <row r="166" spans="2:16" ht="4.5" customHeight="1">
      <c r="B166" s="67"/>
      <c r="C166" s="67"/>
      <c r="D166" s="67"/>
      <c r="E166" s="67"/>
      <c r="F166" s="67"/>
      <c r="G166" s="67"/>
      <c r="H166" s="67"/>
      <c r="I166" s="67"/>
      <c r="J166" s="67"/>
      <c r="K166" s="76"/>
      <c r="L166" s="76"/>
      <c r="M166" s="76"/>
      <c r="N166" s="76"/>
      <c r="O166" s="80"/>
      <c r="P166" s="80"/>
    </row>
    <row r="167" ht="12">
      <c r="J167" s="67"/>
    </row>
    <row r="168" ht="12">
      <c r="J168" s="67"/>
    </row>
    <row r="169" ht="12">
      <c r="J169" s="67"/>
    </row>
    <row r="170" ht="12">
      <c r="J170" s="68"/>
    </row>
  </sheetData>
  <sheetProtection sheet="1" objects="1" scenarios="1" selectLockedCells="1"/>
  <mergeCells count="306">
    <mergeCell ref="A1:N1"/>
    <mergeCell ref="A2:N2"/>
    <mergeCell ref="M5:N5"/>
    <mergeCell ref="M6:N6"/>
    <mergeCell ref="B6:F6"/>
    <mergeCell ref="B5:F5"/>
    <mergeCell ref="O162:O165"/>
    <mergeCell ref="G5:H5"/>
    <mergeCell ref="G6:H6"/>
    <mergeCell ref="I5:J5"/>
    <mergeCell ref="I6:J6"/>
    <mergeCell ref="K5:L5"/>
    <mergeCell ref="K6:L6"/>
    <mergeCell ref="H78:H81"/>
    <mergeCell ref="H88:H91"/>
    <mergeCell ref="N123:N126"/>
    <mergeCell ref="H72:H75"/>
    <mergeCell ref="H58:H61"/>
    <mergeCell ref="H68:H71"/>
    <mergeCell ref="H52:H55"/>
    <mergeCell ref="I77:I80"/>
    <mergeCell ref="I73:I76"/>
    <mergeCell ref="L23:L26"/>
    <mergeCell ref="L63:L66"/>
    <mergeCell ref="L103:L106"/>
    <mergeCell ref="L143:L146"/>
    <mergeCell ref="K147:K150"/>
    <mergeCell ref="K63:K66"/>
    <mergeCell ref="K23:K26"/>
    <mergeCell ref="K67:K70"/>
    <mergeCell ref="M47:M50"/>
    <mergeCell ref="M43:M46"/>
    <mergeCell ref="J133:J136"/>
    <mergeCell ref="N43:N46"/>
    <mergeCell ref="I57:I60"/>
    <mergeCell ref="I133:I136"/>
    <mergeCell ref="M86:N90"/>
    <mergeCell ref="J93:J96"/>
    <mergeCell ref="G162:G165"/>
    <mergeCell ref="K27:K30"/>
    <mergeCell ref="J13:J16"/>
    <mergeCell ref="J33:J36"/>
    <mergeCell ref="J53:J56"/>
    <mergeCell ref="J73:J76"/>
    <mergeCell ref="J113:J116"/>
    <mergeCell ref="I53:I56"/>
    <mergeCell ref="J153:J156"/>
    <mergeCell ref="H48:H51"/>
    <mergeCell ref="A162:A165"/>
    <mergeCell ref="B162:B165"/>
    <mergeCell ref="C162:C165"/>
    <mergeCell ref="D162:D165"/>
    <mergeCell ref="E162:E165"/>
    <mergeCell ref="F162:F165"/>
    <mergeCell ref="A158:A161"/>
    <mergeCell ref="B158:B161"/>
    <mergeCell ref="C158:C161"/>
    <mergeCell ref="D158:D161"/>
    <mergeCell ref="E158:E161"/>
    <mergeCell ref="F158:F161"/>
    <mergeCell ref="E152:E155"/>
    <mergeCell ref="F152:F155"/>
    <mergeCell ref="G152:G155"/>
    <mergeCell ref="I153:I156"/>
    <mergeCell ref="H152:H155"/>
    <mergeCell ref="I157:I160"/>
    <mergeCell ref="G158:G161"/>
    <mergeCell ref="H158:H161"/>
    <mergeCell ref="A148:A151"/>
    <mergeCell ref="B148:B151"/>
    <mergeCell ref="C148:C151"/>
    <mergeCell ref="D148:D151"/>
    <mergeCell ref="A152:A155"/>
    <mergeCell ref="B152:B155"/>
    <mergeCell ref="C152:C155"/>
    <mergeCell ref="D152:D155"/>
    <mergeCell ref="G142:G145"/>
    <mergeCell ref="K143:K146"/>
    <mergeCell ref="E148:E151"/>
    <mergeCell ref="F148:F151"/>
    <mergeCell ref="G148:G151"/>
    <mergeCell ref="H148:H151"/>
    <mergeCell ref="A142:A145"/>
    <mergeCell ref="B142:B145"/>
    <mergeCell ref="C142:C145"/>
    <mergeCell ref="D142:D145"/>
    <mergeCell ref="E142:E145"/>
    <mergeCell ref="F142:F145"/>
    <mergeCell ref="I137:I140"/>
    <mergeCell ref="A138:A141"/>
    <mergeCell ref="B138:B141"/>
    <mergeCell ref="C138:C141"/>
    <mergeCell ref="D138:D141"/>
    <mergeCell ref="E138:E141"/>
    <mergeCell ref="F138:F141"/>
    <mergeCell ref="G138:G141"/>
    <mergeCell ref="H138:H141"/>
    <mergeCell ref="H128:H131"/>
    <mergeCell ref="A132:A135"/>
    <mergeCell ref="B132:B135"/>
    <mergeCell ref="C132:C135"/>
    <mergeCell ref="D132:D135"/>
    <mergeCell ref="E132:E135"/>
    <mergeCell ref="F132:F135"/>
    <mergeCell ref="G132:G135"/>
    <mergeCell ref="H132:H135"/>
    <mergeCell ref="G122:G125"/>
    <mergeCell ref="M123:M126"/>
    <mergeCell ref="M127:M130"/>
    <mergeCell ref="A128:A131"/>
    <mergeCell ref="B128:B131"/>
    <mergeCell ref="C128:C131"/>
    <mergeCell ref="D128:D131"/>
    <mergeCell ref="E128:E131"/>
    <mergeCell ref="F128:F131"/>
    <mergeCell ref="G128:G131"/>
    <mergeCell ref="A122:A125"/>
    <mergeCell ref="B122:B125"/>
    <mergeCell ref="C122:C125"/>
    <mergeCell ref="D122:D125"/>
    <mergeCell ref="E122:E125"/>
    <mergeCell ref="F122:F125"/>
    <mergeCell ref="A118:A121"/>
    <mergeCell ref="B118:B121"/>
    <mergeCell ref="C118:C121"/>
    <mergeCell ref="D118:D121"/>
    <mergeCell ref="E118:E121"/>
    <mergeCell ref="F118:F121"/>
    <mergeCell ref="E112:E115"/>
    <mergeCell ref="F112:F115"/>
    <mergeCell ref="G112:G115"/>
    <mergeCell ref="I113:I116"/>
    <mergeCell ref="H112:H115"/>
    <mergeCell ref="I117:I120"/>
    <mergeCell ref="G118:G121"/>
    <mergeCell ref="H118:H121"/>
    <mergeCell ref="A108:A111"/>
    <mergeCell ref="B108:B111"/>
    <mergeCell ref="C108:C111"/>
    <mergeCell ref="D108:D111"/>
    <mergeCell ref="A112:A115"/>
    <mergeCell ref="B112:B115"/>
    <mergeCell ref="C112:C115"/>
    <mergeCell ref="D112:D115"/>
    <mergeCell ref="G102:G105"/>
    <mergeCell ref="K103:K106"/>
    <mergeCell ref="E108:E111"/>
    <mergeCell ref="F108:F111"/>
    <mergeCell ref="G108:G111"/>
    <mergeCell ref="H108:H111"/>
    <mergeCell ref="K107:K110"/>
    <mergeCell ref="A102:A105"/>
    <mergeCell ref="B102:B105"/>
    <mergeCell ref="C102:C105"/>
    <mergeCell ref="D102:D105"/>
    <mergeCell ref="E102:E105"/>
    <mergeCell ref="F102:F105"/>
    <mergeCell ref="A98:A101"/>
    <mergeCell ref="B98:B101"/>
    <mergeCell ref="C98:C101"/>
    <mergeCell ref="D98:D101"/>
    <mergeCell ref="E98:E101"/>
    <mergeCell ref="F98:F101"/>
    <mergeCell ref="E92:E95"/>
    <mergeCell ref="F92:F95"/>
    <mergeCell ref="G92:G95"/>
    <mergeCell ref="I93:I96"/>
    <mergeCell ref="H92:H95"/>
    <mergeCell ref="I97:I100"/>
    <mergeCell ref="G98:G101"/>
    <mergeCell ref="H98:H101"/>
    <mergeCell ref="A88:A91"/>
    <mergeCell ref="B88:B91"/>
    <mergeCell ref="C88:C91"/>
    <mergeCell ref="D88:D91"/>
    <mergeCell ref="A92:A95"/>
    <mergeCell ref="B92:B95"/>
    <mergeCell ref="C92:C95"/>
    <mergeCell ref="D92:D95"/>
    <mergeCell ref="E88:E91"/>
    <mergeCell ref="F88:F91"/>
    <mergeCell ref="G88:G91"/>
    <mergeCell ref="E82:E85"/>
    <mergeCell ref="F82:F85"/>
    <mergeCell ref="G82:G85"/>
    <mergeCell ref="A78:A81"/>
    <mergeCell ref="B78:B81"/>
    <mergeCell ref="C78:C81"/>
    <mergeCell ref="D78:D81"/>
    <mergeCell ref="A82:A85"/>
    <mergeCell ref="B82:B85"/>
    <mergeCell ref="C82:C85"/>
    <mergeCell ref="D82:D85"/>
    <mergeCell ref="E78:E81"/>
    <mergeCell ref="F78:F81"/>
    <mergeCell ref="G78:G81"/>
    <mergeCell ref="E72:E75"/>
    <mergeCell ref="F72:F75"/>
    <mergeCell ref="G72:G7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A58:A61"/>
    <mergeCell ref="B58:B61"/>
    <mergeCell ref="C58:C61"/>
    <mergeCell ref="D58:D61"/>
    <mergeCell ref="A62:A65"/>
    <mergeCell ref="B62:B65"/>
    <mergeCell ref="C62:C65"/>
    <mergeCell ref="D62:D65"/>
    <mergeCell ref="E58:E61"/>
    <mergeCell ref="F58:F61"/>
    <mergeCell ref="G58:G61"/>
    <mergeCell ref="E52:E55"/>
    <mergeCell ref="F52:F55"/>
    <mergeCell ref="G52:G55"/>
    <mergeCell ref="A48:A51"/>
    <mergeCell ref="B48:B51"/>
    <mergeCell ref="C48:C51"/>
    <mergeCell ref="D48:D51"/>
    <mergeCell ref="A52:A55"/>
    <mergeCell ref="B52:B55"/>
    <mergeCell ref="C52:C55"/>
    <mergeCell ref="D52:D55"/>
    <mergeCell ref="E48:E51"/>
    <mergeCell ref="F48:F51"/>
    <mergeCell ref="G48:G51"/>
    <mergeCell ref="E42:E45"/>
    <mergeCell ref="F42:F45"/>
    <mergeCell ref="G42:G45"/>
    <mergeCell ref="F38:F41"/>
    <mergeCell ref="G38:G41"/>
    <mergeCell ref="H38:H41"/>
    <mergeCell ref="A42:A45"/>
    <mergeCell ref="B42:B45"/>
    <mergeCell ref="C42:C45"/>
    <mergeCell ref="D42:D45"/>
    <mergeCell ref="F32:F35"/>
    <mergeCell ref="G32:G35"/>
    <mergeCell ref="I33:I36"/>
    <mergeCell ref="H32:H35"/>
    <mergeCell ref="I37:I40"/>
    <mergeCell ref="A38:A41"/>
    <mergeCell ref="B38:B41"/>
    <mergeCell ref="C38:C41"/>
    <mergeCell ref="D38:D41"/>
    <mergeCell ref="E38:E41"/>
    <mergeCell ref="A22:A25"/>
    <mergeCell ref="A32:A35"/>
    <mergeCell ref="B32:B35"/>
    <mergeCell ref="C32:C35"/>
    <mergeCell ref="D32:D35"/>
    <mergeCell ref="E32:E35"/>
    <mergeCell ref="E28:E31"/>
    <mergeCell ref="B22:B25"/>
    <mergeCell ref="C22:C25"/>
    <mergeCell ref="D22:D25"/>
    <mergeCell ref="F28:F31"/>
    <mergeCell ref="G28:G31"/>
    <mergeCell ref="H28:H31"/>
    <mergeCell ref="A28:A31"/>
    <mergeCell ref="B28:B31"/>
    <mergeCell ref="C28:C31"/>
    <mergeCell ref="D28:D31"/>
    <mergeCell ref="E22:E25"/>
    <mergeCell ref="F22:F25"/>
    <mergeCell ref="I13:I16"/>
    <mergeCell ref="I17:I20"/>
    <mergeCell ref="G18:G21"/>
    <mergeCell ref="H18:H21"/>
    <mergeCell ref="G22:G25"/>
    <mergeCell ref="G12:G15"/>
    <mergeCell ref="H12:H15"/>
    <mergeCell ref="A18:A21"/>
    <mergeCell ref="B18:B21"/>
    <mergeCell ref="C18:C21"/>
    <mergeCell ref="D18:D21"/>
    <mergeCell ref="E18:E21"/>
    <mergeCell ref="F18:F21"/>
    <mergeCell ref="A12:A15"/>
    <mergeCell ref="B12:B15"/>
    <mergeCell ref="C12:C15"/>
    <mergeCell ref="D12:D15"/>
    <mergeCell ref="E12:E15"/>
    <mergeCell ref="F12:F15"/>
    <mergeCell ref="M91:N95"/>
    <mergeCell ref="M80:N85"/>
    <mergeCell ref="E8:E11"/>
    <mergeCell ref="A8:A11"/>
    <mergeCell ref="B8:B11"/>
    <mergeCell ref="C8:C11"/>
    <mergeCell ref="D8:D11"/>
    <mergeCell ref="F8:F11"/>
    <mergeCell ref="G8:G11"/>
    <mergeCell ref="H8:H11"/>
  </mergeCells>
  <conditionalFormatting sqref="B8:E15 B18:E25 B28:E35 B38:E45 B48:E55 B58:E65 B68:E75 B78:E85 B88:E95 B98:E105 B108:E115 B118:E125 B128:E135 B138:E145 B148:E155 B158:E165">
    <cfRule type="cellIs" priority="1" dxfId="0" operator="equal" stopIfTrue="1">
      <formula>0</formula>
    </cfRule>
  </conditionalFormatting>
  <printOptions/>
  <pageMargins left="0.5" right="0" top="0.15748031496063" bottom="0.15748031496063" header="0.433070866141732" footer="0.51181102362204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1" sqref="B1:O1"/>
    </sheetView>
  </sheetViews>
  <sheetFormatPr defaultColWidth="8.8515625" defaultRowHeight="12.75"/>
  <cols>
    <col min="1" max="1" width="8.8515625" style="112" customWidth="1"/>
    <col min="2" max="2" width="6.7109375" style="113" customWidth="1"/>
    <col min="3" max="3" width="18.421875" style="112" customWidth="1"/>
    <col min="4" max="4" width="18.28125" style="112" hidden="1" customWidth="1"/>
    <col min="5" max="5" width="6.7109375" style="113" hidden="1" customWidth="1"/>
    <col min="6" max="6" width="18.421875" style="112" hidden="1" customWidth="1"/>
    <col min="7" max="7" width="5.28125" style="112" hidden="1" customWidth="1"/>
    <col min="8" max="8" width="18.421875" style="112" customWidth="1"/>
    <col min="9" max="9" width="6.7109375" style="112" customWidth="1"/>
    <col min="10" max="10" width="18.421875" style="112" customWidth="1"/>
    <col min="11" max="14" width="0" style="112" hidden="1" customWidth="1"/>
    <col min="15" max="15" width="18.421875" style="112" customWidth="1"/>
    <col min="16" max="16384" width="8.8515625" style="112" customWidth="1"/>
  </cols>
  <sheetData>
    <row r="1" spans="2:16" ht="19.5" customHeight="1">
      <c r="B1" s="192" t="str">
        <f>Chart!$A$1</f>
        <v>Beresfield Bowling Club</v>
      </c>
      <c r="C1" s="192"/>
      <c r="D1" s="192"/>
      <c r="E1" s="192"/>
      <c r="F1" s="192"/>
      <c r="G1" s="192"/>
      <c r="H1" s="192"/>
      <c r="I1" s="192"/>
      <c r="J1" s="192"/>
      <c r="K1" s="192"/>
      <c r="L1" s="192"/>
      <c r="M1" s="192"/>
      <c r="N1" s="192"/>
      <c r="O1" s="192"/>
      <c r="P1" s="110"/>
    </row>
    <row r="2" spans="2:16" ht="21" customHeight="1">
      <c r="B2" s="192" t="s">
        <v>47</v>
      </c>
      <c r="C2" s="192"/>
      <c r="D2" s="192"/>
      <c r="E2" s="192"/>
      <c r="F2" s="192"/>
      <c r="G2" s="192"/>
      <c r="H2" s="192"/>
      <c r="I2" s="192"/>
      <c r="J2" s="192"/>
      <c r="K2" s="192"/>
      <c r="L2" s="192"/>
      <c r="M2" s="192"/>
      <c r="N2" s="192"/>
      <c r="O2" s="192"/>
      <c r="P2" s="110"/>
    </row>
    <row r="3" spans="2:16" ht="21" customHeight="1">
      <c r="B3" s="193">
        <v>41461</v>
      </c>
      <c r="C3" s="193"/>
      <c r="D3" s="193"/>
      <c r="E3" s="193"/>
      <c r="F3" s="193"/>
      <c r="G3" s="193"/>
      <c r="H3" s="193"/>
      <c r="I3" s="193"/>
      <c r="J3" s="193"/>
      <c r="K3" s="193"/>
      <c r="L3" s="193"/>
      <c r="M3" s="193"/>
      <c r="N3" s="193"/>
      <c r="O3" s="193"/>
      <c r="P3" s="110"/>
    </row>
    <row r="4" spans="2:15" ht="25.5" customHeight="1">
      <c r="B4" s="194" t="s">
        <v>41</v>
      </c>
      <c r="C4" s="194"/>
      <c r="D4" s="194"/>
      <c r="E4" s="194"/>
      <c r="F4" s="194"/>
      <c r="G4" s="194"/>
      <c r="H4" s="194"/>
      <c r="I4" s="194"/>
      <c r="J4" s="194"/>
      <c r="K4" s="194"/>
      <c r="L4" s="194"/>
      <c r="M4" s="194"/>
      <c r="N4" s="194"/>
      <c r="O4" s="194"/>
    </row>
    <row r="5" spans="2:9" ht="25.5">
      <c r="B5" s="111" t="s">
        <v>38</v>
      </c>
      <c r="E5" s="111" t="s">
        <v>38</v>
      </c>
      <c r="I5" s="111" t="s">
        <v>38</v>
      </c>
    </row>
    <row r="6" spans="2:15" ht="17.25" customHeight="1">
      <c r="B6" s="195">
        <v>1</v>
      </c>
      <c r="C6" s="120" t="str">
        <f>Chart!$B$8</f>
        <v>J.Sams</v>
      </c>
      <c r="D6" s="120">
        <f>Chart!$C$8</f>
        <v>0</v>
      </c>
      <c r="E6" s="120"/>
      <c r="F6" s="120"/>
      <c r="G6" s="120"/>
      <c r="H6" s="127" t="str">
        <f>Chart!$E$8</f>
        <v>A.Earl</v>
      </c>
      <c r="I6" s="195">
        <v>2</v>
      </c>
      <c r="J6" s="120" t="str">
        <f>Chart!$B$18</f>
        <v>M.Jones</v>
      </c>
      <c r="K6" s="120">
        <f>Chart!$C$18</f>
        <v>0</v>
      </c>
      <c r="L6" s="120"/>
      <c r="M6" s="120">
        <f>Chart!$D$18</f>
        <v>0</v>
      </c>
      <c r="N6" s="120"/>
      <c r="O6" s="120" t="str">
        <f>Chart!$E$18</f>
        <v>G.Crebert</v>
      </c>
    </row>
    <row r="7" spans="2:15" ht="17.25" customHeight="1">
      <c r="B7" s="196"/>
      <c r="C7" s="129" t="str">
        <f>Chart!$B$12</f>
        <v>C.Nickalls</v>
      </c>
      <c r="D7" s="129">
        <f>Chart!$C$12</f>
        <v>0</v>
      </c>
      <c r="E7" s="129"/>
      <c r="F7" s="129">
        <f>Chart!$D$12</f>
        <v>0</v>
      </c>
      <c r="G7" s="129"/>
      <c r="H7" s="130" t="str">
        <f>Chart!$E$12</f>
        <v>M.Brown</v>
      </c>
      <c r="I7" s="196">
        <v>7</v>
      </c>
      <c r="J7" s="129" t="str">
        <f>Chart!$B$22</f>
        <v>S.Schonell</v>
      </c>
      <c r="K7" s="129">
        <f>Chart!$C$22</f>
        <v>0</v>
      </c>
      <c r="L7" s="129"/>
      <c r="M7" s="129">
        <f>Chart!$D$22</f>
        <v>0</v>
      </c>
      <c r="N7" s="129"/>
      <c r="O7" s="129" t="str">
        <f>Chart!$E$22</f>
        <v>J.Doyle</v>
      </c>
    </row>
    <row r="8" spans="2:15" ht="17.25" customHeight="1">
      <c r="B8" s="195">
        <v>3</v>
      </c>
      <c r="C8" s="120" t="str">
        <f>Chart!$B$28</f>
        <v>T.Atcheson</v>
      </c>
      <c r="D8" s="120">
        <f>Chart!$C$28</f>
        <v>0</v>
      </c>
      <c r="E8" s="120"/>
      <c r="F8" s="120">
        <f>Chart!$D$28</f>
        <v>0</v>
      </c>
      <c r="G8" s="120"/>
      <c r="H8" s="127" t="str">
        <f>Chart!$E$28</f>
        <v>D.Wayland</v>
      </c>
      <c r="I8" s="195">
        <v>4</v>
      </c>
      <c r="J8" s="120" t="str">
        <f>Chart!$B$38</f>
        <v>B.Dixon</v>
      </c>
      <c r="K8" s="120">
        <f>Chart!$C$38</f>
        <v>0</v>
      </c>
      <c r="L8" s="120"/>
      <c r="M8" s="120">
        <f>Chart!$D$38</f>
        <v>0</v>
      </c>
      <c r="N8" s="120"/>
      <c r="O8" s="120" t="str">
        <f>Chart!$E$38</f>
        <v>T.Stephenson</v>
      </c>
    </row>
    <row r="9" spans="2:15" ht="17.25" customHeight="1">
      <c r="B9" s="196">
        <v>11</v>
      </c>
      <c r="C9" s="129" t="str">
        <f>Chart!$B$32</f>
        <v>R.Smith</v>
      </c>
      <c r="D9" s="129">
        <f>Chart!$C$32</f>
        <v>0</v>
      </c>
      <c r="E9" s="129"/>
      <c r="F9" s="129">
        <f>Chart!$D$32</f>
        <v>0</v>
      </c>
      <c r="G9" s="129"/>
      <c r="H9" s="130" t="str">
        <f>Chart!$E$32</f>
        <v>G.Croft</v>
      </c>
      <c r="I9" s="196">
        <v>15</v>
      </c>
      <c r="J9" s="129" t="str">
        <f>Chart!$B$42</f>
        <v>S.Cornish</v>
      </c>
      <c r="K9" s="129">
        <f>Chart!$C$42</f>
        <v>0</v>
      </c>
      <c r="L9" s="129"/>
      <c r="M9" s="129">
        <f>Chart!$D$42</f>
        <v>0</v>
      </c>
      <c r="N9" s="129"/>
      <c r="O9" s="129" t="str">
        <f>Chart!$E$42</f>
        <v>S.Baker</v>
      </c>
    </row>
    <row r="10" spans="2:15" ht="17.25" customHeight="1">
      <c r="B10" s="195">
        <v>5</v>
      </c>
      <c r="C10" s="120" t="str">
        <f>Chart!$B$48</f>
        <v>P.Bird</v>
      </c>
      <c r="D10" s="120">
        <f>Chart!$C$48</f>
        <v>0</v>
      </c>
      <c r="E10" s="120"/>
      <c r="F10" s="120">
        <f>Chart!$D$48</f>
        <v>0</v>
      </c>
      <c r="G10" s="120"/>
      <c r="H10" s="127" t="str">
        <f>Chart!$E$48</f>
        <v>J.Twining</v>
      </c>
      <c r="I10" s="195">
        <v>6</v>
      </c>
      <c r="J10" s="120" t="str">
        <f>Chart!$B$58</f>
        <v>M.Cooper</v>
      </c>
      <c r="K10" s="120">
        <f>Chart!$C$58</f>
        <v>0</v>
      </c>
      <c r="L10" s="120"/>
      <c r="M10" s="120">
        <f>Chart!$D$58</f>
        <v>0</v>
      </c>
      <c r="N10" s="120"/>
      <c r="O10" s="120" t="str">
        <f>Chart!$E$58</f>
        <v>W.Ritchie</v>
      </c>
    </row>
    <row r="11" spans="2:15" ht="17.25" customHeight="1">
      <c r="B11" s="196">
        <v>19</v>
      </c>
      <c r="C11" s="129" t="str">
        <f>Chart!$B$52</f>
        <v>K.Barwick</v>
      </c>
      <c r="D11" s="129">
        <f>Chart!$C$52</f>
        <v>0</v>
      </c>
      <c r="E11" s="129"/>
      <c r="F11" s="129">
        <f>Chart!$D$52</f>
        <v>0</v>
      </c>
      <c r="G11" s="129"/>
      <c r="H11" s="130" t="str">
        <f>Chart!$E$52</f>
        <v>M.Fisher</v>
      </c>
      <c r="I11" s="196">
        <v>23</v>
      </c>
      <c r="J11" s="129" t="str">
        <f>Chart!$B$62</f>
        <v>S.Giles</v>
      </c>
      <c r="K11" s="129">
        <f>Chart!$C$62</f>
        <v>0</v>
      </c>
      <c r="L11" s="129"/>
      <c r="M11" s="129">
        <f>Chart!$D$62</f>
        <v>0</v>
      </c>
      <c r="N11" s="129"/>
      <c r="O11" s="129" t="str">
        <f>Chart!$E$62</f>
        <v>T.Barry</v>
      </c>
    </row>
    <row r="12" spans="2:15" ht="17.25" customHeight="1">
      <c r="B12" s="195">
        <v>7</v>
      </c>
      <c r="C12" s="120" t="str">
        <f>Chart!$B$68</f>
        <v>R.Gallagher</v>
      </c>
      <c r="D12" s="120">
        <f>Chart!$C$68</f>
        <v>0</v>
      </c>
      <c r="E12" s="120"/>
      <c r="F12" s="120">
        <f>Chart!$D$68</f>
        <v>0</v>
      </c>
      <c r="G12" s="120"/>
      <c r="H12" s="127" t="str">
        <f>Chart!$E$68</f>
        <v>B.Glover</v>
      </c>
      <c r="I12" s="195">
        <v>8</v>
      </c>
      <c r="J12" s="120" t="str">
        <f>Chart!$B$78</f>
        <v>D.Hutchison</v>
      </c>
      <c r="K12" s="120">
        <f>Chart!$C$78</f>
        <v>0</v>
      </c>
      <c r="L12" s="120"/>
      <c r="M12" s="120">
        <f>Chart!$D$78</f>
        <v>0</v>
      </c>
      <c r="N12" s="120"/>
      <c r="O12" s="120" t="str">
        <f>Chart!$E$78</f>
        <v>J.Roche</v>
      </c>
    </row>
    <row r="13" spans="2:15" ht="17.25" customHeight="1">
      <c r="B13" s="196">
        <v>27</v>
      </c>
      <c r="C13" s="129" t="str">
        <f>Chart!$B$72</f>
        <v>M.Brent</v>
      </c>
      <c r="D13" s="129">
        <f>Chart!$C$72</f>
        <v>0</v>
      </c>
      <c r="E13" s="129"/>
      <c r="F13" s="129">
        <f>Chart!$D$72</f>
        <v>0</v>
      </c>
      <c r="G13" s="129"/>
      <c r="H13" s="130" t="str">
        <f>Chart!$E$72</f>
        <v>R.Wilson</v>
      </c>
      <c r="I13" s="196">
        <v>31</v>
      </c>
      <c r="J13" s="129" t="str">
        <f>Chart!$B$82</f>
        <v>R.Ranger</v>
      </c>
      <c r="K13" s="129">
        <f>Chart!$C$82</f>
        <v>0</v>
      </c>
      <c r="L13" s="129"/>
      <c r="M13" s="129">
        <f>Chart!$D$82</f>
        <v>0</v>
      </c>
      <c r="N13" s="129"/>
      <c r="O13" s="129" t="str">
        <f>Chart!$E$82</f>
        <v>S.Ranger</v>
      </c>
    </row>
    <row r="14" spans="2:15" ht="17.25" customHeight="1">
      <c r="B14" s="195">
        <v>9</v>
      </c>
      <c r="C14" s="120" t="str">
        <f>Chart!$B$88</f>
        <v>S.Gardiner</v>
      </c>
      <c r="D14" s="120">
        <f>Chart!$C$88</f>
        <v>0</v>
      </c>
      <c r="E14" s="120"/>
      <c r="F14" s="120">
        <f>Chart!$D$88</f>
        <v>0</v>
      </c>
      <c r="G14" s="120"/>
      <c r="H14" s="127" t="str">
        <f>Chart!$E$88</f>
        <v>K.Roberts</v>
      </c>
      <c r="I14" s="195">
        <v>10</v>
      </c>
      <c r="J14" s="120" t="str">
        <f>Chart!$B$98</f>
        <v>W.Hopley</v>
      </c>
      <c r="K14" s="120">
        <f>Chart!$C$98</f>
        <v>0</v>
      </c>
      <c r="L14" s="120"/>
      <c r="M14" s="120">
        <f>Chart!$D$98</f>
        <v>0</v>
      </c>
      <c r="N14" s="120"/>
      <c r="O14" s="120" t="str">
        <f>Chart!$E$98</f>
        <v>G.Kelly</v>
      </c>
    </row>
    <row r="15" spans="2:15" ht="17.25" customHeight="1">
      <c r="B15" s="196">
        <v>35</v>
      </c>
      <c r="C15" s="129" t="str">
        <f>Chart!$B$92</f>
        <v>B.Unsted</v>
      </c>
      <c r="D15" s="129">
        <f>Chart!$C$92</f>
        <v>0</v>
      </c>
      <c r="E15" s="129"/>
      <c r="F15" s="129">
        <f>Chart!$D$92</f>
        <v>0</v>
      </c>
      <c r="G15" s="129"/>
      <c r="H15" s="130" t="str">
        <f>Chart!$E$92</f>
        <v>F.Leslie</v>
      </c>
      <c r="I15" s="196">
        <v>39</v>
      </c>
      <c r="J15" s="129" t="str">
        <f>Chart!$B$102</f>
        <v>S.Lee</v>
      </c>
      <c r="K15" s="129">
        <f>Chart!$C$102</f>
        <v>0</v>
      </c>
      <c r="L15" s="129"/>
      <c r="M15" s="129">
        <f>Chart!$D$102</f>
        <v>0</v>
      </c>
      <c r="N15" s="129"/>
      <c r="O15" s="129" t="str">
        <f>Chart!$E$102</f>
        <v>G.Wilks</v>
      </c>
    </row>
    <row r="16" spans="2:15" ht="17.25" customHeight="1">
      <c r="B16" s="195">
        <v>11</v>
      </c>
      <c r="C16" s="120" t="str">
        <f>Chart!$B$108</f>
        <v>R.Morley</v>
      </c>
      <c r="D16" s="120">
        <f>Chart!$C$108</f>
        <v>0</v>
      </c>
      <c r="E16" s="120"/>
      <c r="F16" s="120">
        <f>Chart!$D$108</f>
        <v>0</v>
      </c>
      <c r="G16" s="120"/>
      <c r="H16" s="127" t="str">
        <f>Chart!$E$108</f>
        <v>G.Morley</v>
      </c>
      <c r="I16" s="195">
        <v>12</v>
      </c>
      <c r="J16" s="120" t="str">
        <f>Chart!$B$118</f>
        <v>P.Ross</v>
      </c>
      <c r="K16" s="120">
        <f>Chart!$C$118</f>
        <v>0</v>
      </c>
      <c r="L16" s="120"/>
      <c r="M16" s="120">
        <f>Chart!$D$118</f>
        <v>0</v>
      </c>
      <c r="N16" s="120"/>
      <c r="O16" s="120" t="str">
        <f>Chart!$E$118</f>
        <v>S.Clarke</v>
      </c>
    </row>
    <row r="17" spans="2:15" ht="17.25" customHeight="1">
      <c r="B17" s="196">
        <v>43</v>
      </c>
      <c r="C17" s="129" t="str">
        <f>Chart!$B$112</f>
        <v>N.France</v>
      </c>
      <c r="D17" s="129">
        <f>Chart!$C$112</f>
        <v>0</v>
      </c>
      <c r="E17" s="129"/>
      <c r="F17" s="129">
        <f>Chart!$D$112</f>
        <v>0</v>
      </c>
      <c r="G17" s="129"/>
      <c r="H17" s="130" t="str">
        <f>Chart!$E$112</f>
        <v>C.Deasey</v>
      </c>
      <c r="I17" s="196">
        <v>47</v>
      </c>
      <c r="J17" s="129" t="str">
        <f>Chart!$B$122</f>
        <v>L.Forest</v>
      </c>
      <c r="K17" s="129">
        <f>Chart!$C$122</f>
        <v>0</v>
      </c>
      <c r="L17" s="129"/>
      <c r="M17" s="129">
        <f>Chart!$D$122</f>
        <v>0</v>
      </c>
      <c r="N17" s="129"/>
      <c r="O17" s="129" t="str">
        <f>Chart!$E$122</f>
        <v>G.Beech</v>
      </c>
    </row>
    <row r="18" spans="2:15" ht="17.25" customHeight="1">
      <c r="B18" s="195">
        <v>13</v>
      </c>
      <c r="C18" s="120" t="str">
        <f>Chart!$B$128</f>
        <v>P.Sansom</v>
      </c>
      <c r="D18" s="120">
        <f>Chart!$C$128</f>
        <v>0</v>
      </c>
      <c r="E18" s="120"/>
      <c r="F18" s="120">
        <f>Chart!$D$128</f>
        <v>0</v>
      </c>
      <c r="G18" s="120"/>
      <c r="H18" s="127" t="str">
        <f>Chart!$E$128</f>
        <v>A.Vanzanden</v>
      </c>
      <c r="I18" s="195">
        <v>14</v>
      </c>
      <c r="J18" s="120" t="str">
        <f>Chart!$B$138</f>
        <v>G.Boyce</v>
      </c>
      <c r="K18" s="120">
        <f>Chart!$C$138</f>
        <v>0</v>
      </c>
      <c r="L18" s="120"/>
      <c r="M18" s="120">
        <f>Chart!$D$138</f>
        <v>0</v>
      </c>
      <c r="N18" s="120"/>
      <c r="O18" s="120" t="str">
        <f>Chart!$E$138</f>
        <v>G.Soper</v>
      </c>
    </row>
    <row r="19" spans="2:15" ht="17.25" customHeight="1">
      <c r="B19" s="196">
        <v>51</v>
      </c>
      <c r="C19" s="129" t="str">
        <f>Chart!$B$132</f>
        <v>S.Gilchrist</v>
      </c>
      <c r="D19" s="129">
        <f>Chart!$C$132</f>
        <v>0</v>
      </c>
      <c r="E19" s="129"/>
      <c r="F19" s="129">
        <f>Chart!$D$132</f>
        <v>0</v>
      </c>
      <c r="G19" s="129"/>
      <c r="H19" s="130" t="str">
        <f>Chart!$E$132</f>
        <v>M.Adams</v>
      </c>
      <c r="I19" s="196">
        <v>55</v>
      </c>
      <c r="J19" s="129" t="str">
        <f>Chart!$B$142</f>
        <v>G.Dunning</v>
      </c>
      <c r="K19" s="129">
        <f>Chart!$C$142</f>
        <v>0</v>
      </c>
      <c r="L19" s="129"/>
      <c r="M19" s="129">
        <f>Chart!$D$142</f>
        <v>0</v>
      </c>
      <c r="N19" s="129"/>
      <c r="O19" s="129" t="str">
        <f>Chart!$E$142</f>
        <v>M.Dettelbacher</v>
      </c>
    </row>
    <row r="20" spans="2:15" ht="17.25" customHeight="1">
      <c r="B20" s="195">
        <v>15</v>
      </c>
      <c r="C20" s="120" t="str">
        <f>Chart!$B$148</f>
        <v>G.Hoole</v>
      </c>
      <c r="D20" s="120">
        <f>Chart!$C$148</f>
        <v>0</v>
      </c>
      <c r="E20" s="120"/>
      <c r="F20" s="120">
        <f>Chart!$D$148</f>
        <v>0</v>
      </c>
      <c r="G20" s="120"/>
      <c r="H20" s="127" t="str">
        <f>Chart!$E$148</f>
        <v>P.Baker</v>
      </c>
      <c r="I20" s="195">
        <v>16</v>
      </c>
      <c r="J20" s="120">
        <f>Chart!$B$158</f>
        <v>0</v>
      </c>
      <c r="K20" s="120">
        <f>Chart!$C$158</f>
        <v>0</v>
      </c>
      <c r="L20" s="120"/>
      <c r="M20" s="120">
        <f>Chart!$D$158</f>
        <v>0</v>
      </c>
      <c r="N20" s="120"/>
      <c r="O20" s="120" t="str">
        <f>Chart!$E$158</f>
        <v>Bye</v>
      </c>
    </row>
    <row r="21" spans="2:15" ht="17.25" customHeight="1">
      <c r="B21" s="196">
        <v>59</v>
      </c>
      <c r="C21" s="129" t="str">
        <f>Chart!$B$152</f>
        <v>A.Ainscow</v>
      </c>
      <c r="D21" s="129">
        <f>Chart!$C$152</f>
        <v>0</v>
      </c>
      <c r="E21" s="129"/>
      <c r="F21" s="129">
        <f>Chart!$D$152</f>
        <v>0</v>
      </c>
      <c r="G21" s="129"/>
      <c r="H21" s="130" t="str">
        <f>Chart!$E$152</f>
        <v>C.Byron</v>
      </c>
      <c r="I21" s="196">
        <v>63</v>
      </c>
      <c r="J21" s="129" t="str">
        <f>Chart!$B$162</f>
        <v>Dean Govan</v>
      </c>
      <c r="K21" s="129">
        <f>Chart!$C$162</f>
        <v>0</v>
      </c>
      <c r="L21" s="129"/>
      <c r="M21" s="129">
        <f>Chart!$D$162</f>
        <v>0</v>
      </c>
      <c r="N21" s="129"/>
      <c r="O21" s="129" t="str">
        <f>Chart!$E$162</f>
        <v>David Govan</v>
      </c>
    </row>
    <row r="22" spans="2:15" ht="17.25" customHeight="1">
      <c r="B22" s="195"/>
      <c r="C22" s="120"/>
      <c r="D22" s="120"/>
      <c r="E22" s="120"/>
      <c r="F22" s="120"/>
      <c r="G22" s="120"/>
      <c r="H22" s="120"/>
      <c r="I22" s="195"/>
      <c r="J22" s="120"/>
      <c r="K22" s="120"/>
      <c r="L22" s="120"/>
      <c r="M22" s="120"/>
      <c r="N22" s="120"/>
      <c r="O22" s="120"/>
    </row>
    <row r="23" spans="2:15" ht="17.25" customHeight="1">
      <c r="B23" s="197"/>
      <c r="C23" s="121"/>
      <c r="D23" s="121"/>
      <c r="E23" s="121"/>
      <c r="F23" s="121"/>
      <c r="G23" s="121"/>
      <c r="H23" s="121"/>
      <c r="I23" s="197"/>
      <c r="J23" s="121"/>
      <c r="K23" s="121"/>
      <c r="L23" s="121"/>
      <c r="M23" s="121"/>
      <c r="N23" s="121"/>
      <c r="O23" s="121"/>
    </row>
    <row r="24" spans="2:15" ht="17.25" customHeight="1">
      <c r="B24" s="128"/>
      <c r="C24" s="121"/>
      <c r="D24" s="121"/>
      <c r="E24" s="121"/>
      <c r="F24" s="121"/>
      <c r="G24" s="121"/>
      <c r="H24" s="121"/>
      <c r="I24" s="128"/>
      <c r="J24" s="121"/>
      <c r="K24" s="121"/>
      <c r="L24" s="121"/>
      <c r="M24" s="121"/>
      <c r="N24" s="121"/>
      <c r="O24" s="121"/>
    </row>
    <row r="25" spans="2:15" ht="17.25" customHeight="1">
      <c r="B25" s="128"/>
      <c r="C25" s="121"/>
      <c r="D25" s="121"/>
      <c r="E25" s="121"/>
      <c r="F25" s="121"/>
      <c r="G25" s="121"/>
      <c r="H25" s="121"/>
      <c r="I25" s="128"/>
      <c r="J25" s="121"/>
      <c r="K25" s="121"/>
      <c r="L25" s="121"/>
      <c r="M25" s="121"/>
      <c r="N25" s="121"/>
      <c r="O25" s="121"/>
    </row>
    <row r="26" spans="2:15" ht="17.25" customHeight="1">
      <c r="B26" s="128"/>
      <c r="C26" s="121"/>
      <c r="D26" s="121"/>
      <c r="E26" s="121"/>
      <c r="F26" s="121"/>
      <c r="G26" s="121"/>
      <c r="H26" s="121"/>
      <c r="I26" s="128"/>
      <c r="J26" s="121"/>
      <c r="K26" s="121"/>
      <c r="L26" s="121"/>
      <c r="M26" s="121"/>
      <c r="N26" s="121"/>
      <c r="O26" s="121"/>
    </row>
    <row r="27" spans="2:15" ht="17.25" customHeight="1">
      <c r="B27" s="128"/>
      <c r="C27" s="121"/>
      <c r="D27" s="121"/>
      <c r="E27" s="121"/>
      <c r="F27" s="121"/>
      <c r="G27" s="121"/>
      <c r="H27" s="121"/>
      <c r="I27" s="128"/>
      <c r="J27" s="121"/>
      <c r="K27" s="121"/>
      <c r="L27" s="121"/>
      <c r="M27" s="121"/>
      <c r="N27" s="121"/>
      <c r="O27" s="121"/>
    </row>
    <row r="28" spans="2:15" ht="17.25" customHeight="1">
      <c r="B28" s="128"/>
      <c r="C28" s="121"/>
      <c r="D28" s="121"/>
      <c r="E28" s="121"/>
      <c r="F28" s="121"/>
      <c r="G28" s="121"/>
      <c r="H28" s="121"/>
      <c r="I28" s="128"/>
      <c r="J28" s="121"/>
      <c r="K28" s="121"/>
      <c r="L28" s="121"/>
      <c r="M28" s="121"/>
      <c r="N28" s="121"/>
      <c r="O28" s="121"/>
    </row>
    <row r="29" spans="2:15" ht="17.25" customHeight="1">
      <c r="B29" s="128"/>
      <c r="C29" s="121"/>
      <c r="D29" s="121"/>
      <c r="E29" s="121"/>
      <c r="F29" s="121"/>
      <c r="G29" s="121"/>
      <c r="H29" s="121"/>
      <c r="I29" s="128"/>
      <c r="J29" s="121"/>
      <c r="K29" s="121"/>
      <c r="L29" s="121"/>
      <c r="M29" s="121"/>
      <c r="N29" s="121"/>
      <c r="O29" s="121"/>
    </row>
    <row r="30" spans="2:15" ht="17.25" customHeight="1">
      <c r="B30" s="128"/>
      <c r="C30" s="121"/>
      <c r="D30" s="121"/>
      <c r="E30" s="121"/>
      <c r="F30" s="121"/>
      <c r="G30" s="121"/>
      <c r="H30" s="121"/>
      <c r="I30" s="128"/>
      <c r="J30" s="121"/>
      <c r="K30" s="121"/>
      <c r="L30" s="121"/>
      <c r="M30" s="121"/>
      <c r="N30" s="121"/>
      <c r="O30" s="121"/>
    </row>
    <row r="31" spans="2:15" ht="17.25" customHeight="1">
      <c r="B31" s="128"/>
      <c r="C31" s="121"/>
      <c r="D31" s="121"/>
      <c r="E31" s="121"/>
      <c r="F31" s="121"/>
      <c r="G31" s="121"/>
      <c r="H31" s="121"/>
      <c r="I31" s="128"/>
      <c r="J31" s="121"/>
      <c r="K31" s="121"/>
      <c r="L31" s="121"/>
      <c r="M31" s="121"/>
      <c r="N31" s="121"/>
      <c r="O31" s="121"/>
    </row>
    <row r="32" spans="2:15" ht="17.25" customHeight="1">
      <c r="B32" s="128"/>
      <c r="C32" s="121"/>
      <c r="D32" s="121"/>
      <c r="E32" s="121"/>
      <c r="F32" s="121"/>
      <c r="G32" s="121"/>
      <c r="H32" s="121"/>
      <c r="I32" s="128"/>
      <c r="J32" s="121"/>
      <c r="K32" s="121"/>
      <c r="L32" s="121"/>
      <c r="M32" s="121"/>
      <c r="N32" s="121"/>
      <c r="O32" s="121"/>
    </row>
    <row r="33" spans="2:15" ht="17.25" customHeight="1">
      <c r="B33" s="128"/>
      <c r="C33" s="121"/>
      <c r="D33" s="121"/>
      <c r="E33" s="121"/>
      <c r="F33" s="121"/>
      <c r="G33" s="121"/>
      <c r="H33" s="121"/>
      <c r="I33" s="128"/>
      <c r="J33" s="121"/>
      <c r="K33" s="121"/>
      <c r="L33" s="121"/>
      <c r="M33" s="121"/>
      <c r="N33" s="121"/>
      <c r="O33" s="121"/>
    </row>
    <row r="34" spans="2:15" ht="17.25" customHeight="1">
      <c r="B34" s="128"/>
      <c r="C34" s="121"/>
      <c r="D34" s="121"/>
      <c r="E34" s="121"/>
      <c r="F34" s="121"/>
      <c r="G34" s="121"/>
      <c r="H34" s="121"/>
      <c r="I34" s="128"/>
      <c r="J34" s="121"/>
      <c r="K34" s="121"/>
      <c r="L34" s="121"/>
      <c r="M34" s="121"/>
      <c r="N34" s="121"/>
      <c r="O34" s="121"/>
    </row>
    <row r="35" spans="2:15" ht="17.25" customHeight="1">
      <c r="B35" s="128"/>
      <c r="C35" s="121"/>
      <c r="D35" s="121"/>
      <c r="E35" s="121"/>
      <c r="F35" s="121"/>
      <c r="G35" s="121"/>
      <c r="H35" s="121"/>
      <c r="I35" s="128"/>
      <c r="J35" s="121"/>
      <c r="K35" s="121"/>
      <c r="L35" s="121"/>
      <c r="M35" s="121"/>
      <c r="N35" s="121"/>
      <c r="O35" s="121"/>
    </row>
    <row r="36" spans="2:15" ht="17.25" customHeight="1">
      <c r="B36" s="128"/>
      <c r="C36" s="121"/>
      <c r="D36" s="121"/>
      <c r="E36" s="121"/>
      <c r="F36" s="121"/>
      <c r="G36" s="121"/>
      <c r="H36" s="121"/>
      <c r="I36" s="128"/>
      <c r="J36" s="121"/>
      <c r="K36" s="121"/>
      <c r="L36" s="121"/>
      <c r="M36" s="121"/>
      <c r="N36" s="121"/>
      <c r="O36" s="121"/>
    </row>
    <row r="37" spans="2:15" ht="17.25" customHeight="1">
      <c r="B37" s="128"/>
      <c r="C37" s="121"/>
      <c r="D37" s="121"/>
      <c r="E37" s="121"/>
      <c r="F37" s="121"/>
      <c r="G37" s="121"/>
      <c r="H37" s="121"/>
      <c r="I37" s="128"/>
      <c r="J37" s="121"/>
      <c r="K37" s="121"/>
      <c r="L37" s="121"/>
      <c r="M37" s="121"/>
      <c r="N37" s="121"/>
      <c r="O37" s="121"/>
    </row>
    <row r="38" spans="2:15" ht="17.25" customHeight="1">
      <c r="B38" s="128"/>
      <c r="C38" s="121"/>
      <c r="D38" s="121"/>
      <c r="E38" s="121"/>
      <c r="F38" s="121"/>
      <c r="G38" s="121"/>
      <c r="H38" s="121"/>
      <c r="I38" s="128"/>
      <c r="J38" s="121"/>
      <c r="K38" s="121"/>
      <c r="L38" s="121"/>
      <c r="M38" s="121"/>
      <c r="N38" s="121"/>
      <c r="O38" s="121"/>
    </row>
    <row r="39" spans="2:15" ht="17.25" customHeight="1">
      <c r="B39" s="128"/>
      <c r="C39" s="121"/>
      <c r="D39" s="121"/>
      <c r="E39" s="121"/>
      <c r="F39" s="121"/>
      <c r="G39" s="121"/>
      <c r="H39" s="121"/>
      <c r="I39" s="128"/>
      <c r="J39" s="121"/>
      <c r="K39" s="121"/>
      <c r="L39" s="121"/>
      <c r="M39" s="121"/>
      <c r="N39" s="121"/>
      <c r="O39" s="121"/>
    </row>
    <row r="40" spans="2:15" ht="17.25" customHeight="1">
      <c r="B40" s="197"/>
      <c r="C40" s="121"/>
      <c r="D40" s="121"/>
      <c r="E40" s="121"/>
      <c r="F40" s="121"/>
      <c r="G40" s="121"/>
      <c r="H40" s="121"/>
      <c r="I40" s="197"/>
      <c r="J40" s="121"/>
      <c r="K40" s="121"/>
      <c r="L40" s="121"/>
      <c r="M40" s="121"/>
      <c r="N40" s="121"/>
      <c r="O40" s="121"/>
    </row>
    <row r="41" spans="2:15" ht="17.25" customHeight="1">
      <c r="B41" s="197"/>
      <c r="C41" s="121"/>
      <c r="D41" s="121"/>
      <c r="E41" s="121"/>
      <c r="F41" s="121"/>
      <c r="G41" s="121"/>
      <c r="H41" s="121"/>
      <c r="I41" s="197"/>
      <c r="J41" s="121"/>
      <c r="K41" s="121"/>
      <c r="L41" s="121"/>
      <c r="M41" s="121"/>
      <c r="N41" s="121"/>
      <c r="O41" s="121"/>
    </row>
    <row r="42" spans="2:15" ht="17.25" customHeight="1">
      <c r="B42" s="197"/>
      <c r="C42" s="121"/>
      <c r="D42" s="121"/>
      <c r="E42" s="121"/>
      <c r="F42" s="121"/>
      <c r="G42" s="121"/>
      <c r="H42" s="121"/>
      <c r="I42" s="197"/>
      <c r="J42" s="121"/>
      <c r="K42" s="121"/>
      <c r="L42" s="121"/>
      <c r="M42" s="121"/>
      <c r="N42" s="121"/>
      <c r="O42" s="121"/>
    </row>
    <row r="43" spans="2:15" ht="17.25" customHeight="1">
      <c r="B43" s="197"/>
      <c r="C43" s="121"/>
      <c r="D43" s="121"/>
      <c r="E43" s="121"/>
      <c r="F43" s="121"/>
      <c r="G43" s="121"/>
      <c r="H43" s="121"/>
      <c r="I43" s="197"/>
      <c r="J43" s="121"/>
      <c r="K43" s="121"/>
      <c r="L43" s="121"/>
      <c r="M43" s="121"/>
      <c r="N43" s="121"/>
      <c r="O43" s="121"/>
    </row>
    <row r="44" spans="2:15" ht="17.25" customHeight="1">
      <c r="B44" s="197"/>
      <c r="C44" s="121"/>
      <c r="D44" s="121"/>
      <c r="E44" s="121"/>
      <c r="F44" s="121"/>
      <c r="G44" s="121"/>
      <c r="H44" s="121"/>
      <c r="I44" s="197"/>
      <c r="J44" s="121"/>
      <c r="K44" s="121"/>
      <c r="L44" s="121"/>
      <c r="M44" s="121"/>
      <c r="N44" s="121"/>
      <c r="O44" s="121"/>
    </row>
    <row r="45" spans="2:15" ht="17.25" customHeight="1">
      <c r="B45" s="197"/>
      <c r="C45" s="121"/>
      <c r="D45" s="121"/>
      <c r="E45" s="121"/>
      <c r="F45" s="121"/>
      <c r="G45" s="121"/>
      <c r="H45" s="121"/>
      <c r="I45" s="197"/>
      <c r="J45" s="121"/>
      <c r="K45" s="121"/>
      <c r="L45" s="121"/>
      <c r="M45" s="121"/>
      <c r="N45" s="121"/>
      <c r="O45" s="121"/>
    </row>
    <row r="46" spans="2:15" ht="17.25" customHeight="1">
      <c r="B46" s="197"/>
      <c r="C46" s="121"/>
      <c r="D46" s="121"/>
      <c r="E46" s="121"/>
      <c r="F46" s="121"/>
      <c r="G46" s="121"/>
      <c r="H46" s="121"/>
      <c r="I46" s="197"/>
      <c r="J46" s="121"/>
      <c r="K46" s="121"/>
      <c r="L46" s="121"/>
      <c r="M46" s="121"/>
      <c r="N46" s="121"/>
      <c r="O46" s="121"/>
    </row>
    <row r="47" spans="2:15" ht="17.25" customHeight="1">
      <c r="B47" s="197"/>
      <c r="C47" s="121"/>
      <c r="D47" s="121"/>
      <c r="E47" s="121"/>
      <c r="F47" s="121"/>
      <c r="G47" s="121"/>
      <c r="H47" s="121"/>
      <c r="I47" s="197"/>
      <c r="J47" s="121"/>
      <c r="K47" s="121"/>
      <c r="L47" s="121"/>
      <c r="M47" s="121"/>
      <c r="N47" s="121"/>
      <c r="O47" s="121"/>
    </row>
    <row r="48" spans="2:15" ht="17.25" customHeight="1">
      <c r="B48" s="197"/>
      <c r="C48" s="121"/>
      <c r="D48" s="121"/>
      <c r="E48" s="121"/>
      <c r="F48" s="121"/>
      <c r="G48" s="121"/>
      <c r="H48" s="121"/>
      <c r="I48" s="197"/>
      <c r="J48" s="121"/>
      <c r="K48" s="121"/>
      <c r="L48" s="121"/>
      <c r="M48" s="121"/>
      <c r="N48" s="121"/>
      <c r="O48" s="121"/>
    </row>
    <row r="49" spans="2:15" ht="17.25" customHeight="1">
      <c r="B49" s="197"/>
      <c r="C49" s="121"/>
      <c r="D49" s="121"/>
      <c r="E49" s="121"/>
      <c r="F49" s="121"/>
      <c r="G49" s="121"/>
      <c r="H49" s="121"/>
      <c r="I49" s="197"/>
      <c r="J49" s="121"/>
      <c r="K49" s="121"/>
      <c r="L49" s="121"/>
      <c r="M49" s="121"/>
      <c r="N49" s="121"/>
      <c r="O49" s="121"/>
    </row>
    <row r="50" spans="2:15" ht="17.25" customHeight="1">
      <c r="B50" s="197"/>
      <c r="C50" s="121"/>
      <c r="D50" s="121"/>
      <c r="E50" s="121"/>
      <c r="F50" s="121"/>
      <c r="G50" s="121"/>
      <c r="H50" s="121"/>
      <c r="I50" s="197"/>
      <c r="J50" s="121"/>
      <c r="K50" s="121"/>
      <c r="L50" s="121"/>
      <c r="M50" s="121"/>
      <c r="N50" s="121"/>
      <c r="O50" s="121"/>
    </row>
    <row r="51" spans="2:15" ht="17.25" customHeight="1">
      <c r="B51" s="197"/>
      <c r="C51" s="121"/>
      <c r="D51" s="121"/>
      <c r="E51" s="121"/>
      <c r="F51" s="121"/>
      <c r="G51" s="121"/>
      <c r="H51" s="121"/>
      <c r="I51" s="197"/>
      <c r="J51" s="121"/>
      <c r="K51" s="121"/>
      <c r="L51" s="121"/>
      <c r="M51" s="121"/>
      <c r="N51" s="121"/>
      <c r="O51" s="121"/>
    </row>
    <row r="52" spans="2:15" ht="17.25" customHeight="1">
      <c r="B52" s="197"/>
      <c r="C52" s="121"/>
      <c r="D52" s="121"/>
      <c r="E52" s="121"/>
      <c r="F52" s="121"/>
      <c r="G52" s="121"/>
      <c r="H52" s="121"/>
      <c r="I52" s="197"/>
      <c r="J52" s="121"/>
      <c r="K52" s="121"/>
      <c r="L52" s="121"/>
      <c r="M52" s="121"/>
      <c r="N52" s="121"/>
      <c r="O52" s="121"/>
    </row>
    <row r="53" spans="2:15" ht="17.25" customHeight="1">
      <c r="B53" s="197"/>
      <c r="C53" s="121"/>
      <c r="D53" s="121"/>
      <c r="E53" s="121"/>
      <c r="F53" s="121"/>
      <c r="G53" s="121"/>
      <c r="H53" s="121"/>
      <c r="I53" s="197"/>
      <c r="J53" s="121"/>
      <c r="K53" s="121"/>
      <c r="L53" s="121"/>
      <c r="M53" s="121"/>
      <c r="N53" s="121"/>
      <c r="O53" s="121"/>
    </row>
    <row r="54" spans="2:15" ht="17.25" customHeight="1">
      <c r="B54" s="197"/>
      <c r="C54" s="121"/>
      <c r="D54" s="121"/>
      <c r="E54" s="121"/>
      <c r="F54" s="121"/>
      <c r="G54" s="121"/>
      <c r="H54" s="121"/>
      <c r="I54" s="197"/>
      <c r="J54" s="121"/>
      <c r="K54" s="121"/>
      <c r="L54" s="121"/>
      <c r="M54" s="121"/>
      <c r="N54" s="121"/>
      <c r="O54" s="121"/>
    </row>
    <row r="55" spans="2:15" ht="17.25" customHeight="1">
      <c r="B55" s="197"/>
      <c r="C55" s="121"/>
      <c r="D55" s="121"/>
      <c r="E55" s="121"/>
      <c r="F55" s="121"/>
      <c r="G55" s="121"/>
      <c r="H55" s="121"/>
      <c r="I55" s="197"/>
      <c r="J55" s="121"/>
      <c r="K55" s="121"/>
      <c r="L55" s="121"/>
      <c r="M55" s="121"/>
      <c r="N55" s="121"/>
      <c r="O55" s="121"/>
    </row>
    <row r="56" spans="2:15" ht="17.25" customHeight="1">
      <c r="B56" s="197"/>
      <c r="C56" s="121"/>
      <c r="D56" s="121"/>
      <c r="E56" s="121"/>
      <c r="F56" s="121"/>
      <c r="G56" s="121"/>
      <c r="H56" s="121"/>
      <c r="I56" s="197"/>
      <c r="J56" s="121"/>
      <c r="K56" s="121"/>
      <c r="L56" s="121"/>
      <c r="M56" s="121"/>
      <c r="N56" s="121"/>
      <c r="O56" s="121"/>
    </row>
    <row r="57" spans="2:15" ht="17.25" customHeight="1">
      <c r="B57" s="197"/>
      <c r="C57" s="121"/>
      <c r="D57" s="121"/>
      <c r="E57" s="121"/>
      <c r="F57" s="121"/>
      <c r="G57" s="121"/>
      <c r="H57" s="121"/>
      <c r="I57" s="197"/>
      <c r="J57" s="121"/>
      <c r="K57" s="121"/>
      <c r="L57" s="121"/>
      <c r="M57" s="121"/>
      <c r="N57" s="121"/>
      <c r="O57" s="121"/>
    </row>
    <row r="58" spans="2:15" ht="17.25" customHeight="1">
      <c r="B58" s="197"/>
      <c r="C58" s="121"/>
      <c r="D58" s="121"/>
      <c r="E58" s="121"/>
      <c r="F58" s="121"/>
      <c r="G58" s="121"/>
      <c r="H58" s="121"/>
      <c r="I58" s="197"/>
      <c r="J58" s="121"/>
      <c r="K58" s="121"/>
      <c r="L58" s="121"/>
      <c r="M58" s="121"/>
      <c r="N58" s="121"/>
      <c r="O58" s="121"/>
    </row>
    <row r="59" spans="2:15" ht="17.25" customHeight="1">
      <c r="B59" s="197"/>
      <c r="C59" s="121"/>
      <c r="D59" s="121"/>
      <c r="E59" s="121"/>
      <c r="F59" s="121"/>
      <c r="G59" s="121"/>
      <c r="H59" s="121"/>
      <c r="I59" s="197"/>
      <c r="J59" s="121"/>
      <c r="K59" s="121"/>
      <c r="L59" s="121"/>
      <c r="M59" s="121"/>
      <c r="N59" s="121"/>
      <c r="O59" s="121"/>
    </row>
    <row r="60" spans="2:15" ht="17.25" customHeight="1">
      <c r="B60" s="197"/>
      <c r="C60" s="121"/>
      <c r="D60" s="121"/>
      <c r="E60" s="121"/>
      <c r="F60" s="121"/>
      <c r="G60" s="121"/>
      <c r="H60" s="121"/>
      <c r="I60" s="197"/>
      <c r="J60" s="121"/>
      <c r="K60" s="121"/>
      <c r="L60" s="121"/>
      <c r="M60" s="121"/>
      <c r="N60" s="121"/>
      <c r="O60" s="121"/>
    </row>
    <row r="61" spans="2:15" ht="17.25" customHeight="1">
      <c r="B61" s="197"/>
      <c r="C61" s="121"/>
      <c r="D61" s="121"/>
      <c r="E61" s="121"/>
      <c r="F61" s="121"/>
      <c r="G61" s="121"/>
      <c r="H61" s="121"/>
      <c r="I61" s="197"/>
      <c r="J61" s="121"/>
      <c r="K61" s="121"/>
      <c r="L61" s="121"/>
      <c r="M61" s="121"/>
      <c r="N61" s="121"/>
      <c r="O61" s="121"/>
    </row>
    <row r="62" spans="2:15" ht="17.25" customHeight="1">
      <c r="B62" s="197"/>
      <c r="C62" s="121"/>
      <c r="D62" s="121"/>
      <c r="E62" s="121"/>
      <c r="F62" s="121"/>
      <c r="G62" s="121"/>
      <c r="H62" s="121"/>
      <c r="I62" s="197"/>
      <c r="J62" s="121"/>
      <c r="K62" s="121"/>
      <c r="L62" s="121"/>
      <c r="M62" s="121"/>
      <c r="N62" s="121"/>
      <c r="O62" s="121"/>
    </row>
    <row r="63" spans="2:15" ht="17.25" customHeight="1">
      <c r="B63" s="197"/>
      <c r="C63" s="121"/>
      <c r="D63" s="121"/>
      <c r="E63" s="121"/>
      <c r="F63" s="121"/>
      <c r="G63" s="121"/>
      <c r="H63" s="121"/>
      <c r="I63" s="197"/>
      <c r="J63" s="121"/>
      <c r="K63" s="121"/>
      <c r="L63" s="121"/>
      <c r="M63" s="121"/>
      <c r="N63" s="121"/>
      <c r="O63" s="121"/>
    </row>
    <row r="64" spans="2:15" ht="17.25" customHeight="1">
      <c r="B64" s="197"/>
      <c r="C64" s="121"/>
      <c r="D64" s="121"/>
      <c r="E64" s="121"/>
      <c r="F64" s="121"/>
      <c r="G64" s="121"/>
      <c r="H64" s="121"/>
      <c r="I64" s="197"/>
      <c r="J64" s="121"/>
      <c r="K64" s="121"/>
      <c r="L64" s="121"/>
      <c r="M64" s="121"/>
      <c r="N64" s="121"/>
      <c r="O64" s="121"/>
    </row>
    <row r="65" spans="2:15" ht="17.25" customHeight="1">
      <c r="B65" s="197"/>
      <c r="C65" s="121"/>
      <c r="D65" s="121"/>
      <c r="E65" s="121"/>
      <c r="F65" s="121"/>
      <c r="G65" s="121"/>
      <c r="H65" s="121"/>
      <c r="I65" s="197"/>
      <c r="J65" s="121"/>
      <c r="K65" s="121"/>
      <c r="L65" s="121"/>
      <c r="M65" s="121"/>
      <c r="N65" s="121"/>
      <c r="O65" s="121"/>
    </row>
    <row r="66" spans="2:15" ht="17.25" customHeight="1">
      <c r="B66" s="197"/>
      <c r="C66" s="121"/>
      <c r="D66" s="121"/>
      <c r="E66" s="121"/>
      <c r="F66" s="121"/>
      <c r="G66" s="121"/>
      <c r="H66" s="121"/>
      <c r="I66" s="197"/>
      <c r="J66" s="121"/>
      <c r="K66" s="121"/>
      <c r="L66" s="121"/>
      <c r="M66" s="121"/>
      <c r="N66" s="121"/>
      <c r="O66" s="121"/>
    </row>
    <row r="67" spans="2:15" ht="17.25" customHeight="1">
      <c r="B67" s="197"/>
      <c r="C67" s="121"/>
      <c r="D67" s="121"/>
      <c r="E67" s="121"/>
      <c r="F67" s="121"/>
      <c r="G67" s="121"/>
      <c r="H67" s="121"/>
      <c r="I67" s="197"/>
      <c r="J67" s="121"/>
      <c r="K67" s="121"/>
      <c r="L67" s="121"/>
      <c r="M67" s="121"/>
      <c r="N67" s="121"/>
      <c r="O67" s="121"/>
    </row>
    <row r="68" spans="2:15" ht="17.25" customHeight="1">
      <c r="B68" s="197"/>
      <c r="C68" s="121"/>
      <c r="D68" s="121"/>
      <c r="E68" s="121"/>
      <c r="F68" s="121"/>
      <c r="G68" s="121"/>
      <c r="H68" s="121"/>
      <c r="I68" s="197"/>
      <c r="J68" s="121"/>
      <c r="K68" s="121"/>
      <c r="L68" s="121"/>
      <c r="M68" s="121"/>
      <c r="N68" s="121"/>
      <c r="O68" s="121"/>
    </row>
    <row r="69" spans="2:15" ht="17.25" customHeight="1">
      <c r="B69" s="197"/>
      <c r="C69" s="121"/>
      <c r="D69" s="121"/>
      <c r="E69" s="121"/>
      <c r="F69" s="121"/>
      <c r="G69" s="121"/>
      <c r="H69" s="121"/>
      <c r="I69" s="197"/>
      <c r="J69" s="121"/>
      <c r="K69" s="121"/>
      <c r="L69" s="121"/>
      <c r="M69" s="121"/>
      <c r="N69" s="121"/>
      <c r="O69" s="121"/>
    </row>
    <row r="70" spans="2:15" ht="17.25" customHeight="1">
      <c r="B70" s="124"/>
      <c r="C70" s="124"/>
      <c r="D70" s="124"/>
      <c r="E70" s="124"/>
      <c r="F70" s="124"/>
      <c r="G70" s="124"/>
      <c r="H70" s="124"/>
      <c r="I70" s="124"/>
      <c r="J70" s="124"/>
      <c r="K70" s="124"/>
      <c r="L70" s="124"/>
      <c r="M70" s="124"/>
      <c r="N70" s="124"/>
      <c r="O70" s="124"/>
    </row>
    <row r="71" spans="2:15" ht="17.25" customHeight="1">
      <c r="B71" s="124"/>
      <c r="C71" s="124"/>
      <c r="D71" s="124"/>
      <c r="E71" s="124"/>
      <c r="F71" s="124"/>
      <c r="G71" s="124"/>
      <c r="H71" s="124"/>
      <c r="I71" s="124"/>
      <c r="J71" s="124"/>
      <c r="K71" s="124"/>
      <c r="L71" s="124"/>
      <c r="M71" s="124"/>
      <c r="N71" s="124"/>
      <c r="O71" s="124"/>
    </row>
  </sheetData>
  <sheetProtection sheet="1" objects="1" scenarios="1" selectLockedCells="1"/>
  <mergeCells count="52">
    <mergeCell ref="B66:B67"/>
    <mergeCell ref="I66:I67"/>
    <mergeCell ref="B68:B69"/>
    <mergeCell ref="I68:I69"/>
    <mergeCell ref="B60:B61"/>
    <mergeCell ref="I60:I61"/>
    <mergeCell ref="B62:B63"/>
    <mergeCell ref="I62:I63"/>
    <mergeCell ref="B64:B65"/>
    <mergeCell ref="I64:I65"/>
    <mergeCell ref="B54:B55"/>
    <mergeCell ref="I54:I55"/>
    <mergeCell ref="B56:B57"/>
    <mergeCell ref="I56:I57"/>
    <mergeCell ref="B58:B59"/>
    <mergeCell ref="I58:I59"/>
    <mergeCell ref="B48:B49"/>
    <mergeCell ref="I48:I49"/>
    <mergeCell ref="B50:B51"/>
    <mergeCell ref="I50:I51"/>
    <mergeCell ref="B52:B53"/>
    <mergeCell ref="I52:I53"/>
    <mergeCell ref="B42:B43"/>
    <mergeCell ref="I42:I43"/>
    <mergeCell ref="B44:B45"/>
    <mergeCell ref="I44:I45"/>
    <mergeCell ref="B46:B47"/>
    <mergeCell ref="I46:I47"/>
    <mergeCell ref="B20:B21"/>
    <mergeCell ref="I20:I21"/>
    <mergeCell ref="B22:B23"/>
    <mergeCell ref="I22:I23"/>
    <mergeCell ref="B40:B41"/>
    <mergeCell ref="I40:I41"/>
    <mergeCell ref="B14:B15"/>
    <mergeCell ref="I14:I15"/>
    <mergeCell ref="B16:B17"/>
    <mergeCell ref="I16:I17"/>
    <mergeCell ref="B18:B19"/>
    <mergeCell ref="I18:I19"/>
    <mergeCell ref="B8:B9"/>
    <mergeCell ref="I8:I9"/>
    <mergeCell ref="B10:B11"/>
    <mergeCell ref="I10:I11"/>
    <mergeCell ref="B12:B13"/>
    <mergeCell ref="I12:I13"/>
    <mergeCell ref="B2:O2"/>
    <mergeCell ref="B1:O1"/>
    <mergeCell ref="B3:O3"/>
    <mergeCell ref="B4:O4"/>
    <mergeCell ref="B6:B7"/>
    <mergeCell ref="I6:I7"/>
  </mergeCells>
  <conditionalFormatting sqref="J6:O69 C6:H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9.7109375" style="112" customWidth="1"/>
    <col min="2" max="2" width="6.7109375" style="113" customWidth="1"/>
    <col min="3" max="3" width="18.421875" style="112" customWidth="1"/>
    <col min="4" max="4" width="9.710937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8" t="str">
        <f>Chart!$A$1</f>
        <v>Beresfield Bowling Club</v>
      </c>
      <c r="C1" s="198"/>
      <c r="D1" s="198"/>
      <c r="E1" s="198"/>
      <c r="F1" s="198"/>
      <c r="G1" s="198"/>
      <c r="H1" s="198"/>
      <c r="I1" s="110"/>
      <c r="J1" s="110"/>
      <c r="K1" s="110"/>
      <c r="L1" s="110"/>
      <c r="M1" s="110"/>
      <c r="N1" s="110"/>
      <c r="O1" s="110"/>
      <c r="P1" s="110"/>
      <c r="Q1" s="110"/>
    </row>
    <row r="2" spans="2:17" ht="21" customHeight="1">
      <c r="B2" s="192" t="s">
        <v>48</v>
      </c>
      <c r="C2" s="192"/>
      <c r="D2" s="192"/>
      <c r="E2" s="192"/>
      <c r="F2" s="192"/>
      <c r="G2" s="192"/>
      <c r="H2" s="192"/>
      <c r="I2" s="110"/>
      <c r="J2" s="110"/>
      <c r="K2" s="110"/>
      <c r="L2" s="110"/>
      <c r="M2" s="110"/>
      <c r="N2" s="110"/>
      <c r="O2" s="110"/>
      <c r="P2" s="110"/>
      <c r="Q2" s="110"/>
    </row>
    <row r="3" spans="2:17" ht="21" customHeight="1">
      <c r="B3" s="193">
        <v>41461</v>
      </c>
      <c r="C3" s="193"/>
      <c r="D3" s="193"/>
      <c r="E3" s="193"/>
      <c r="F3" s="193"/>
      <c r="G3" s="193"/>
      <c r="H3" s="193"/>
      <c r="I3" s="110"/>
      <c r="J3" s="110"/>
      <c r="K3" s="110"/>
      <c r="L3" s="110"/>
      <c r="M3" s="110"/>
      <c r="N3" s="110"/>
      <c r="O3" s="110"/>
      <c r="P3" s="110"/>
      <c r="Q3" s="110"/>
    </row>
    <row r="4" spans="2:8" ht="25.5" customHeight="1">
      <c r="B4" s="194" t="s">
        <v>41</v>
      </c>
      <c r="C4" s="194"/>
      <c r="D4" s="194"/>
      <c r="E4" s="194"/>
      <c r="F4" s="194"/>
      <c r="G4" s="194"/>
      <c r="H4" s="194"/>
    </row>
    <row r="5" spans="2:5" ht="25.5">
      <c r="B5" s="111" t="s">
        <v>38</v>
      </c>
      <c r="E5" s="111" t="s">
        <v>38</v>
      </c>
    </row>
    <row r="6" spans="2:24" ht="16.5" customHeight="1">
      <c r="B6" s="195">
        <v>1</v>
      </c>
      <c r="C6" s="120" t="e">
        <f aca="true" t="shared" si="0" ref="C6:C21">VLOOKUP($H6,U6:X133,4,FALSE)</f>
        <v>#N/A</v>
      </c>
      <c r="D6" s="132" t="e">
        <f aca="true" t="shared" si="1" ref="D6:D21">VLOOKUP($H6,U6:X133,3,FALSE)</f>
        <v>#N/A</v>
      </c>
      <c r="E6" s="120"/>
      <c r="F6" s="120" t="e">
        <f aca="true" t="shared" si="2" ref="F6:F21">VLOOKUP($H6,U6:X133,2,FALSE)</f>
        <v>#N/A</v>
      </c>
      <c r="G6" s="120" t="str">
        <f>Chart!$B$8</f>
        <v>J.Sams</v>
      </c>
      <c r="H6" s="120">
        <f>Chart!$G$8</f>
      </c>
      <c r="U6" s="120" t="str">
        <f>Chart!$E$8</f>
        <v>A.Earl</v>
      </c>
      <c r="V6" s="120">
        <f>Chart!$D$8</f>
        <v>0</v>
      </c>
      <c r="W6" s="120">
        <f>Chart!$C$8</f>
        <v>0</v>
      </c>
      <c r="X6" s="120" t="str">
        <f>Chart!$B$8</f>
        <v>J.Sams</v>
      </c>
    </row>
    <row r="7" spans="2:24" ht="16.5" customHeight="1">
      <c r="B7" s="196"/>
      <c r="C7" s="129" t="e">
        <f t="shared" si="0"/>
        <v>#N/A</v>
      </c>
      <c r="D7" s="133" t="e">
        <f t="shared" si="1"/>
        <v>#N/A</v>
      </c>
      <c r="E7" s="129"/>
      <c r="F7" s="129" t="e">
        <f t="shared" si="2"/>
        <v>#N/A</v>
      </c>
      <c r="G7" s="129"/>
      <c r="H7" s="129">
        <f>Chart!$G$18</f>
      </c>
      <c r="U7" s="121" t="str">
        <f>Chart!$E$12</f>
        <v>M.Brown</v>
      </c>
      <c r="V7" s="121">
        <f>Chart!$D$12</f>
        <v>0</v>
      </c>
      <c r="W7" s="121">
        <f>Chart!$C$12</f>
        <v>0</v>
      </c>
      <c r="X7" s="121" t="str">
        <f>Chart!$B$12</f>
        <v>C.Nickalls</v>
      </c>
    </row>
    <row r="8" spans="2:24" ht="16.5" customHeight="1">
      <c r="B8" s="195">
        <v>2</v>
      </c>
      <c r="C8" s="120" t="e">
        <f t="shared" si="0"/>
        <v>#N/A</v>
      </c>
      <c r="D8" s="132" t="e">
        <f t="shared" si="1"/>
        <v>#N/A</v>
      </c>
      <c r="E8" s="120"/>
      <c r="F8" s="120" t="e">
        <f t="shared" si="2"/>
        <v>#N/A</v>
      </c>
      <c r="G8" s="120"/>
      <c r="H8" s="120">
        <f>Chart!$G$28</f>
      </c>
      <c r="U8" s="120" t="str">
        <f>Chart!$E$18</f>
        <v>G.Crebert</v>
      </c>
      <c r="V8" s="120">
        <f>Chart!$D$18</f>
        <v>0</v>
      </c>
      <c r="W8" s="120">
        <f>Chart!$C$18</f>
        <v>0</v>
      </c>
      <c r="X8" s="120" t="str">
        <f>Chart!$B$18</f>
        <v>M.Jones</v>
      </c>
    </row>
    <row r="9" spans="2:24" ht="16.5" customHeight="1">
      <c r="B9" s="196">
        <v>7</v>
      </c>
      <c r="C9" s="129" t="e">
        <f t="shared" si="0"/>
        <v>#N/A</v>
      </c>
      <c r="D9" s="133" t="e">
        <f t="shared" si="1"/>
        <v>#N/A</v>
      </c>
      <c r="E9" s="129"/>
      <c r="F9" s="129" t="e">
        <f t="shared" si="2"/>
        <v>#N/A</v>
      </c>
      <c r="G9" s="129"/>
      <c r="H9" s="129">
        <f>Chart!$G$38</f>
      </c>
      <c r="U9" s="121" t="str">
        <f>Chart!$E$22</f>
        <v>J.Doyle</v>
      </c>
      <c r="V9" s="121">
        <f>Chart!$D$22</f>
        <v>0</v>
      </c>
      <c r="W9" s="121">
        <f>Chart!$C$22</f>
        <v>0</v>
      </c>
      <c r="X9" s="121" t="str">
        <f>Chart!$B$22</f>
        <v>S.Schonell</v>
      </c>
    </row>
    <row r="10" spans="2:24" ht="16.5" customHeight="1">
      <c r="B10" s="195">
        <v>3</v>
      </c>
      <c r="C10" s="120" t="e">
        <f t="shared" si="0"/>
        <v>#N/A</v>
      </c>
      <c r="D10" s="132" t="e">
        <f t="shared" si="1"/>
        <v>#N/A</v>
      </c>
      <c r="E10" s="120"/>
      <c r="F10" s="120" t="e">
        <f t="shared" si="2"/>
        <v>#N/A</v>
      </c>
      <c r="G10" s="120"/>
      <c r="H10" s="120">
        <f>Chart!$G$48</f>
      </c>
      <c r="U10" s="120" t="str">
        <f>Chart!$E$28</f>
        <v>D.Wayland</v>
      </c>
      <c r="V10" s="120">
        <f>Chart!$D$28</f>
        <v>0</v>
      </c>
      <c r="W10" s="120">
        <f>Chart!$C$28</f>
        <v>0</v>
      </c>
      <c r="X10" s="120" t="str">
        <f>Chart!$B$28</f>
        <v>T.Atcheson</v>
      </c>
    </row>
    <row r="11" spans="2:24" ht="16.5" customHeight="1">
      <c r="B11" s="196">
        <v>11</v>
      </c>
      <c r="C11" s="129" t="e">
        <f t="shared" si="0"/>
        <v>#N/A</v>
      </c>
      <c r="D11" s="133" t="e">
        <f t="shared" si="1"/>
        <v>#N/A</v>
      </c>
      <c r="E11" s="129"/>
      <c r="F11" s="129" t="e">
        <f t="shared" si="2"/>
        <v>#N/A</v>
      </c>
      <c r="G11" s="129"/>
      <c r="H11" s="129">
        <f>Chart!$G$58</f>
      </c>
      <c r="U11" s="121" t="str">
        <f>Chart!$E$32</f>
        <v>G.Croft</v>
      </c>
      <c r="V11" s="121">
        <f>Chart!$D$32</f>
        <v>0</v>
      </c>
      <c r="W11" s="121">
        <f>Chart!$C$32</f>
        <v>0</v>
      </c>
      <c r="X11" s="121" t="str">
        <f>Chart!$B$32</f>
        <v>R.Smith</v>
      </c>
    </row>
    <row r="12" spans="2:24" ht="16.5" customHeight="1">
      <c r="B12" s="195">
        <v>4</v>
      </c>
      <c r="C12" s="120" t="e">
        <f t="shared" si="0"/>
        <v>#N/A</v>
      </c>
      <c r="D12" s="132" t="e">
        <f t="shared" si="1"/>
        <v>#N/A</v>
      </c>
      <c r="E12" s="120"/>
      <c r="F12" s="120" t="e">
        <f t="shared" si="2"/>
        <v>#N/A</v>
      </c>
      <c r="G12" s="120"/>
      <c r="H12" s="120">
        <f>Chart!$G$68</f>
      </c>
      <c r="U12" s="120" t="str">
        <f>Chart!$E$38</f>
        <v>T.Stephenson</v>
      </c>
      <c r="V12" s="120">
        <f>Chart!$D$38</f>
        <v>0</v>
      </c>
      <c r="W12" s="120">
        <f>Chart!$C$38</f>
        <v>0</v>
      </c>
      <c r="X12" s="120" t="str">
        <f>Chart!$B$38</f>
        <v>B.Dixon</v>
      </c>
    </row>
    <row r="13" spans="2:24" ht="16.5" customHeight="1">
      <c r="B13" s="196">
        <v>15</v>
      </c>
      <c r="C13" s="129" t="e">
        <f t="shared" si="0"/>
        <v>#N/A</v>
      </c>
      <c r="D13" s="133" t="e">
        <f t="shared" si="1"/>
        <v>#N/A</v>
      </c>
      <c r="E13" s="129"/>
      <c r="F13" s="129" t="e">
        <f t="shared" si="2"/>
        <v>#N/A</v>
      </c>
      <c r="G13" s="129"/>
      <c r="H13" s="129">
        <f>Chart!$G$78</f>
      </c>
      <c r="U13" s="121" t="str">
        <f>Chart!$E$42</f>
        <v>S.Baker</v>
      </c>
      <c r="V13" s="121">
        <f>Chart!$D$42</f>
        <v>0</v>
      </c>
      <c r="W13" s="121">
        <f>Chart!$C$42</f>
        <v>0</v>
      </c>
      <c r="X13" s="121" t="str">
        <f>Chart!$B$42</f>
        <v>S.Cornish</v>
      </c>
    </row>
    <row r="14" spans="2:24" ht="16.5" customHeight="1">
      <c r="B14" s="195">
        <v>5</v>
      </c>
      <c r="C14" s="120" t="e">
        <f t="shared" si="0"/>
        <v>#N/A</v>
      </c>
      <c r="D14" s="132" t="e">
        <f t="shared" si="1"/>
        <v>#N/A</v>
      </c>
      <c r="E14" s="120"/>
      <c r="F14" s="120" t="e">
        <f t="shared" si="2"/>
        <v>#N/A</v>
      </c>
      <c r="G14" s="120"/>
      <c r="H14" s="120">
        <f>Chart!$G$88</f>
      </c>
      <c r="U14" s="120" t="str">
        <f>Chart!$E$48</f>
        <v>J.Twining</v>
      </c>
      <c r="V14" s="120">
        <f>Chart!$D$48</f>
        <v>0</v>
      </c>
      <c r="W14" s="120">
        <f>Chart!$C$48</f>
        <v>0</v>
      </c>
      <c r="X14" s="120" t="str">
        <f>Chart!$B$48</f>
        <v>P.Bird</v>
      </c>
    </row>
    <row r="15" spans="2:24" ht="16.5" customHeight="1">
      <c r="B15" s="196">
        <v>19</v>
      </c>
      <c r="C15" s="129" t="e">
        <f t="shared" si="0"/>
        <v>#N/A</v>
      </c>
      <c r="D15" s="133" t="e">
        <f t="shared" si="1"/>
        <v>#N/A</v>
      </c>
      <c r="E15" s="129"/>
      <c r="F15" s="129" t="e">
        <f t="shared" si="2"/>
        <v>#N/A</v>
      </c>
      <c r="G15" s="129"/>
      <c r="H15" s="129">
        <f>Chart!$G$98</f>
      </c>
      <c r="U15" s="121" t="str">
        <f>Chart!$E$52</f>
        <v>M.Fisher</v>
      </c>
      <c r="V15" s="121">
        <f>Chart!$D$52</f>
        <v>0</v>
      </c>
      <c r="W15" s="121">
        <f>Chart!$C$52</f>
        <v>0</v>
      </c>
      <c r="X15" s="121" t="str">
        <f>Chart!$B$52</f>
        <v>K.Barwick</v>
      </c>
    </row>
    <row r="16" spans="2:24" ht="16.5" customHeight="1">
      <c r="B16" s="195">
        <v>6</v>
      </c>
      <c r="C16" s="120" t="e">
        <f t="shared" si="0"/>
        <v>#N/A</v>
      </c>
      <c r="D16" s="132" t="e">
        <f t="shared" si="1"/>
        <v>#N/A</v>
      </c>
      <c r="E16" s="120"/>
      <c r="F16" s="120" t="e">
        <f t="shared" si="2"/>
        <v>#N/A</v>
      </c>
      <c r="G16" s="120"/>
      <c r="H16" s="120">
        <f>Chart!$G$108</f>
      </c>
      <c r="U16" s="120" t="str">
        <f>Chart!$E$58</f>
        <v>W.Ritchie</v>
      </c>
      <c r="V16" s="120">
        <f>Chart!$D$58</f>
        <v>0</v>
      </c>
      <c r="W16" s="120">
        <f>Chart!$C$58</f>
        <v>0</v>
      </c>
      <c r="X16" s="120" t="str">
        <f>Chart!$B$58</f>
        <v>M.Cooper</v>
      </c>
    </row>
    <row r="17" spans="2:24" ht="16.5" customHeight="1">
      <c r="B17" s="196">
        <v>23</v>
      </c>
      <c r="C17" s="129" t="e">
        <f t="shared" si="0"/>
        <v>#N/A</v>
      </c>
      <c r="D17" s="133" t="e">
        <f t="shared" si="1"/>
        <v>#N/A</v>
      </c>
      <c r="E17" s="129"/>
      <c r="F17" s="129" t="e">
        <f t="shared" si="2"/>
        <v>#N/A</v>
      </c>
      <c r="G17" s="129"/>
      <c r="H17" s="129">
        <f>Chart!$G$118</f>
      </c>
      <c r="U17" s="121" t="str">
        <f>Chart!$E$62</f>
        <v>T.Barry</v>
      </c>
      <c r="V17" s="121">
        <f>Chart!$D$62</f>
        <v>0</v>
      </c>
      <c r="W17" s="121">
        <f>Chart!$C$62</f>
        <v>0</v>
      </c>
      <c r="X17" s="121" t="str">
        <f>Chart!$B$62</f>
        <v>S.Giles</v>
      </c>
    </row>
    <row r="18" spans="2:24" ht="16.5" customHeight="1">
      <c r="B18" s="195">
        <v>7</v>
      </c>
      <c r="C18" s="120" t="e">
        <f t="shared" si="0"/>
        <v>#N/A</v>
      </c>
      <c r="D18" s="132" t="e">
        <f t="shared" si="1"/>
        <v>#N/A</v>
      </c>
      <c r="E18" s="120"/>
      <c r="F18" s="120" t="e">
        <f t="shared" si="2"/>
        <v>#N/A</v>
      </c>
      <c r="G18" s="120"/>
      <c r="H18" s="120">
        <f>Chart!$G$128</f>
      </c>
      <c r="U18" s="120" t="str">
        <f>Chart!$E$68</f>
        <v>B.Glover</v>
      </c>
      <c r="V18" s="120">
        <f>Chart!$D$68</f>
        <v>0</v>
      </c>
      <c r="W18" s="120">
        <f>Chart!$C$68</f>
        <v>0</v>
      </c>
      <c r="X18" s="120" t="str">
        <f>Chart!$B$68</f>
        <v>R.Gallagher</v>
      </c>
    </row>
    <row r="19" spans="2:24" ht="16.5" customHeight="1">
      <c r="B19" s="196">
        <v>27</v>
      </c>
      <c r="C19" s="129" t="e">
        <f t="shared" si="0"/>
        <v>#N/A</v>
      </c>
      <c r="D19" s="133" t="e">
        <f t="shared" si="1"/>
        <v>#N/A</v>
      </c>
      <c r="E19" s="129"/>
      <c r="F19" s="129" t="e">
        <f t="shared" si="2"/>
        <v>#N/A</v>
      </c>
      <c r="G19" s="129"/>
      <c r="H19" s="129">
        <f>Chart!$G$138</f>
      </c>
      <c r="U19" s="121" t="str">
        <f>Chart!$E$72</f>
        <v>R.Wilson</v>
      </c>
      <c r="V19" s="121">
        <f>Chart!$D$72</f>
        <v>0</v>
      </c>
      <c r="W19" s="121">
        <f>Chart!$C$72</f>
        <v>0</v>
      </c>
      <c r="X19" s="121" t="str">
        <f>Chart!$B$72</f>
        <v>M.Brent</v>
      </c>
    </row>
    <row r="20" spans="2:24" ht="16.5" customHeight="1">
      <c r="B20" s="195">
        <v>8</v>
      </c>
      <c r="C20" s="120" t="e">
        <f t="shared" si="0"/>
        <v>#N/A</v>
      </c>
      <c r="D20" s="132" t="e">
        <f t="shared" si="1"/>
        <v>#N/A</v>
      </c>
      <c r="E20" s="120"/>
      <c r="F20" s="120" t="e">
        <f t="shared" si="2"/>
        <v>#N/A</v>
      </c>
      <c r="G20" s="120"/>
      <c r="H20" s="120">
        <f>Chart!$G$148</f>
      </c>
      <c r="U20" s="120" t="str">
        <f>Chart!$E$78</f>
        <v>J.Roche</v>
      </c>
      <c r="V20" s="120">
        <f>Chart!$D$78</f>
        <v>0</v>
      </c>
      <c r="W20" s="120">
        <f>Chart!$C$78</f>
        <v>0</v>
      </c>
      <c r="X20" s="120" t="str">
        <f>Chart!$B$78</f>
        <v>D.Hutchison</v>
      </c>
    </row>
    <row r="21" spans="2:24" ht="16.5" customHeight="1">
      <c r="B21" s="197">
        <v>31</v>
      </c>
      <c r="C21" s="131" t="str">
        <f t="shared" si="0"/>
        <v>Dean Govan</v>
      </c>
      <c r="D21" s="134">
        <f t="shared" si="1"/>
        <v>0</v>
      </c>
      <c r="E21" s="131"/>
      <c r="F21" s="131">
        <f t="shared" si="2"/>
        <v>0</v>
      </c>
      <c r="G21" s="131"/>
      <c r="H21" s="131" t="str">
        <f>Chart!$G$158</f>
        <v>David Govan</v>
      </c>
      <c r="U21" s="121" t="str">
        <f>Chart!$E$82</f>
        <v>S.Ranger</v>
      </c>
      <c r="V21" s="121">
        <f>Chart!$D$82</f>
        <v>0</v>
      </c>
      <c r="W21" s="121">
        <f>Chart!$C$82</f>
        <v>0</v>
      </c>
      <c r="X21" s="121" t="str">
        <f>Chart!$B$82</f>
        <v>R.Ranger</v>
      </c>
    </row>
    <row r="22" spans="2:24" ht="16.5" customHeight="1">
      <c r="B22" s="195"/>
      <c r="C22" s="120"/>
      <c r="D22" s="120"/>
      <c r="E22" s="120"/>
      <c r="F22" s="120"/>
      <c r="G22" s="120"/>
      <c r="H22" s="120"/>
      <c r="U22" s="120" t="str">
        <f>Chart!$E$88</f>
        <v>K.Roberts</v>
      </c>
      <c r="V22" s="120">
        <f>Chart!$D$88</f>
        <v>0</v>
      </c>
      <c r="W22" s="120">
        <f>Chart!$C$88</f>
        <v>0</v>
      </c>
      <c r="X22" s="120" t="str">
        <f>Chart!$B$88</f>
        <v>S.Gardiner</v>
      </c>
    </row>
    <row r="23" spans="2:24" ht="16.5" customHeight="1">
      <c r="B23" s="197"/>
      <c r="C23" s="121"/>
      <c r="D23" s="121"/>
      <c r="E23" s="121"/>
      <c r="F23" s="121"/>
      <c r="G23" s="121"/>
      <c r="H23" s="121"/>
      <c r="U23" s="121" t="str">
        <f>Chart!$E$92</f>
        <v>F.Leslie</v>
      </c>
      <c r="V23" s="121">
        <f>Chart!$D$92</f>
        <v>0</v>
      </c>
      <c r="W23" s="121">
        <f>Chart!$C$92</f>
        <v>0</v>
      </c>
      <c r="X23" s="121" t="str">
        <f>Chart!$B$92</f>
        <v>B.Unsted</v>
      </c>
    </row>
    <row r="24" spans="2:24" ht="16.5" customHeight="1">
      <c r="B24" s="197"/>
      <c r="C24" s="121"/>
      <c r="D24" s="121"/>
      <c r="E24" s="121"/>
      <c r="F24" s="121"/>
      <c r="G24" s="121"/>
      <c r="H24" s="121"/>
      <c r="U24" s="120" t="str">
        <f>Chart!$E$98</f>
        <v>G.Kelly</v>
      </c>
      <c r="V24" s="120">
        <f>Chart!$D$98</f>
        <v>0</v>
      </c>
      <c r="W24" s="120">
        <f>Chart!$C$98</f>
        <v>0</v>
      </c>
      <c r="X24" s="120" t="str">
        <f>Chart!$B$98</f>
        <v>W.Hopley</v>
      </c>
    </row>
    <row r="25" spans="2:24" ht="16.5" customHeight="1">
      <c r="B25" s="197"/>
      <c r="C25" s="121"/>
      <c r="D25" s="121"/>
      <c r="E25" s="121"/>
      <c r="F25" s="121"/>
      <c r="G25" s="121"/>
      <c r="H25" s="121"/>
      <c r="U25" s="121" t="str">
        <f>Chart!$E$102</f>
        <v>G.Wilks</v>
      </c>
      <c r="V25" s="121">
        <f>Chart!$D$102</f>
        <v>0</v>
      </c>
      <c r="W25" s="121">
        <f>Chart!$C$102</f>
        <v>0</v>
      </c>
      <c r="X25" s="121" t="str">
        <f>Chart!$B$102</f>
        <v>S.Lee</v>
      </c>
    </row>
    <row r="26" spans="2:24" ht="16.5" customHeight="1">
      <c r="B26" s="197"/>
      <c r="C26" s="121"/>
      <c r="D26" s="121"/>
      <c r="E26" s="121"/>
      <c r="F26" s="121"/>
      <c r="G26" s="121"/>
      <c r="H26" s="121"/>
      <c r="U26" s="120" t="str">
        <f>Chart!$E$108</f>
        <v>G.Morley</v>
      </c>
      <c r="V26" s="120">
        <f>Chart!$D$108</f>
        <v>0</v>
      </c>
      <c r="W26" s="120">
        <f>Chart!$C$108</f>
        <v>0</v>
      </c>
      <c r="X26" s="120" t="str">
        <f>Chart!$B$108</f>
        <v>R.Morley</v>
      </c>
    </row>
    <row r="27" spans="2:24" ht="16.5" customHeight="1">
      <c r="B27" s="197"/>
      <c r="C27" s="121"/>
      <c r="D27" s="121"/>
      <c r="E27" s="121"/>
      <c r="F27" s="121"/>
      <c r="G27" s="121"/>
      <c r="H27" s="121"/>
      <c r="U27" s="121" t="str">
        <f>Chart!$E$112</f>
        <v>C.Deasey</v>
      </c>
      <c r="V27" s="121">
        <f>Chart!$D$112</f>
        <v>0</v>
      </c>
      <c r="W27" s="121">
        <f>Chart!$C$112</f>
        <v>0</v>
      </c>
      <c r="X27" s="121" t="str">
        <f>Chart!$B$112</f>
        <v>N.France</v>
      </c>
    </row>
    <row r="28" spans="2:24" ht="16.5" customHeight="1">
      <c r="B28" s="197"/>
      <c r="C28" s="121"/>
      <c r="D28" s="121"/>
      <c r="E28" s="121"/>
      <c r="F28" s="121"/>
      <c r="G28" s="121"/>
      <c r="H28" s="121"/>
      <c r="U28" s="120" t="str">
        <f>Chart!$E$118</f>
        <v>S.Clarke</v>
      </c>
      <c r="V28" s="120">
        <f>Chart!$D$118</f>
        <v>0</v>
      </c>
      <c r="W28" s="120">
        <f>Chart!$C$118</f>
        <v>0</v>
      </c>
      <c r="X28" s="120" t="str">
        <f>Chart!$B$118</f>
        <v>P.Ross</v>
      </c>
    </row>
    <row r="29" spans="2:24" ht="16.5" customHeight="1">
      <c r="B29" s="197"/>
      <c r="C29" s="121"/>
      <c r="D29" s="121"/>
      <c r="E29" s="121"/>
      <c r="F29" s="121"/>
      <c r="G29" s="121"/>
      <c r="H29" s="121"/>
      <c r="U29" s="121" t="str">
        <f>Chart!$E$122</f>
        <v>G.Beech</v>
      </c>
      <c r="V29" s="121">
        <f>Chart!$D$122</f>
        <v>0</v>
      </c>
      <c r="W29" s="121">
        <f>Chart!$C$122</f>
        <v>0</v>
      </c>
      <c r="X29" s="121" t="str">
        <f>Chart!$B$122</f>
        <v>L.Forest</v>
      </c>
    </row>
    <row r="30" spans="2:24" ht="16.5" customHeight="1">
      <c r="B30" s="197"/>
      <c r="C30" s="121"/>
      <c r="D30" s="121"/>
      <c r="E30" s="121"/>
      <c r="F30" s="121"/>
      <c r="G30" s="121"/>
      <c r="H30" s="121"/>
      <c r="U30" s="120" t="str">
        <f>Chart!$E$128</f>
        <v>A.Vanzanden</v>
      </c>
      <c r="V30" s="120">
        <f>Chart!$D$128</f>
        <v>0</v>
      </c>
      <c r="W30" s="120">
        <f>Chart!$C$128</f>
        <v>0</v>
      </c>
      <c r="X30" s="120" t="str">
        <f>Chart!$B$128</f>
        <v>P.Sansom</v>
      </c>
    </row>
    <row r="31" spans="2:24" ht="16.5" customHeight="1">
      <c r="B31" s="197"/>
      <c r="C31" s="121"/>
      <c r="D31" s="121"/>
      <c r="E31" s="121"/>
      <c r="F31" s="121"/>
      <c r="G31" s="121"/>
      <c r="H31" s="121"/>
      <c r="U31" s="121" t="str">
        <f>Chart!$E$132</f>
        <v>M.Adams</v>
      </c>
      <c r="V31" s="121">
        <f>Chart!$D$132</f>
        <v>0</v>
      </c>
      <c r="W31" s="121">
        <f>Chart!$C$132</f>
        <v>0</v>
      </c>
      <c r="X31" s="121" t="str">
        <f>Chart!$B$132</f>
        <v>S.Gilchrist</v>
      </c>
    </row>
    <row r="32" spans="2:24" ht="16.5" customHeight="1">
      <c r="B32" s="197"/>
      <c r="C32" s="121"/>
      <c r="D32" s="121"/>
      <c r="E32" s="121"/>
      <c r="F32" s="121"/>
      <c r="G32" s="121"/>
      <c r="H32" s="121"/>
      <c r="U32" s="120" t="str">
        <f>Chart!$E$138</f>
        <v>G.Soper</v>
      </c>
      <c r="V32" s="120">
        <f>Chart!$D$138</f>
        <v>0</v>
      </c>
      <c r="W32" s="120">
        <f>Chart!$C$138</f>
        <v>0</v>
      </c>
      <c r="X32" s="120" t="str">
        <f>Chart!$B$138</f>
        <v>G.Boyce</v>
      </c>
    </row>
    <row r="33" spans="2:24" ht="16.5" customHeight="1">
      <c r="B33" s="197"/>
      <c r="C33" s="121"/>
      <c r="D33" s="121"/>
      <c r="E33" s="121"/>
      <c r="F33" s="121"/>
      <c r="G33" s="121"/>
      <c r="H33" s="121"/>
      <c r="U33" s="121" t="str">
        <f>Chart!$E$142</f>
        <v>M.Dettelbacher</v>
      </c>
      <c r="V33" s="121">
        <f>Chart!$D$142</f>
        <v>0</v>
      </c>
      <c r="W33" s="121">
        <f>Chart!$C$142</f>
        <v>0</v>
      </c>
      <c r="X33" s="121" t="str">
        <f>Chart!$B$142</f>
        <v>G.Dunning</v>
      </c>
    </row>
    <row r="34" spans="2:24" ht="16.5" customHeight="1">
      <c r="B34" s="197"/>
      <c r="C34" s="121"/>
      <c r="D34" s="121"/>
      <c r="E34" s="121"/>
      <c r="F34" s="121"/>
      <c r="G34" s="121"/>
      <c r="H34" s="121"/>
      <c r="U34" s="120" t="str">
        <f>Chart!$E$148</f>
        <v>P.Baker</v>
      </c>
      <c r="V34" s="120">
        <f>Chart!$D$148</f>
        <v>0</v>
      </c>
      <c r="W34" s="120">
        <f>Chart!$C$148</f>
        <v>0</v>
      </c>
      <c r="X34" s="120" t="str">
        <f>Chart!$B$148</f>
        <v>G.Hoole</v>
      </c>
    </row>
    <row r="35" spans="2:24" ht="16.5" customHeight="1">
      <c r="B35" s="197"/>
      <c r="C35" s="121"/>
      <c r="D35" s="121"/>
      <c r="E35" s="121"/>
      <c r="F35" s="121"/>
      <c r="G35" s="121"/>
      <c r="H35" s="121"/>
      <c r="U35" s="121" t="str">
        <f>Chart!$E$152</f>
        <v>C.Byron</v>
      </c>
      <c r="V35" s="121">
        <f>Chart!$D$152</f>
        <v>0</v>
      </c>
      <c r="W35" s="121">
        <f>Chart!$C$152</f>
        <v>0</v>
      </c>
      <c r="X35" s="121" t="str">
        <f>Chart!$B$152</f>
        <v>A.Ainscow</v>
      </c>
    </row>
    <row r="36" spans="2:24" ht="16.5" customHeight="1">
      <c r="B36" s="197"/>
      <c r="C36" s="121"/>
      <c r="D36" s="121"/>
      <c r="E36" s="121"/>
      <c r="F36" s="121"/>
      <c r="G36" s="121"/>
      <c r="H36" s="121"/>
      <c r="U36" s="120" t="str">
        <f>Chart!$E$158</f>
        <v>Bye</v>
      </c>
      <c r="V36" s="120">
        <f>Chart!$D$158</f>
        <v>0</v>
      </c>
      <c r="W36" s="120">
        <f>Chart!$C$158</f>
        <v>0</v>
      </c>
      <c r="X36" s="120">
        <f>Chart!$B$158</f>
        <v>0</v>
      </c>
    </row>
    <row r="37" spans="2:24" ht="16.5" customHeight="1">
      <c r="B37" s="197"/>
      <c r="C37" s="121"/>
      <c r="D37" s="121"/>
      <c r="E37" s="121"/>
      <c r="F37" s="121"/>
      <c r="G37" s="121"/>
      <c r="H37" s="121"/>
      <c r="U37" s="121" t="str">
        <f>Chart!$E$162</f>
        <v>David Govan</v>
      </c>
      <c r="V37" s="121">
        <f>Chart!$D$162</f>
        <v>0</v>
      </c>
      <c r="W37" s="121">
        <f>Chart!$C$162</f>
        <v>0</v>
      </c>
      <c r="X37" s="121" t="str">
        <f>Chart!$B$162</f>
        <v>Dean Govan</v>
      </c>
    </row>
    <row r="38" spans="2:24" ht="16.5" customHeight="1">
      <c r="B38" s="197"/>
      <c r="C38" s="121"/>
      <c r="D38" s="121"/>
      <c r="E38" s="121"/>
      <c r="F38" s="121"/>
      <c r="G38" s="121"/>
      <c r="H38" s="121"/>
      <c r="U38" s="120" t="e">
        <f>Chart!#REF!</f>
        <v>#REF!</v>
      </c>
      <c r="V38" s="120" t="e">
        <f>Chart!#REF!</f>
        <v>#REF!</v>
      </c>
      <c r="W38" s="120" t="e">
        <f>Chart!#REF!</f>
        <v>#REF!</v>
      </c>
      <c r="X38" s="120" t="e">
        <f>Chart!#REF!</f>
        <v>#REF!</v>
      </c>
    </row>
    <row r="39" spans="2:24" ht="16.5" customHeight="1">
      <c r="B39" s="197"/>
      <c r="C39" s="121"/>
      <c r="D39" s="121"/>
      <c r="E39" s="121"/>
      <c r="F39" s="121"/>
      <c r="G39" s="121"/>
      <c r="H39" s="121"/>
      <c r="U39" s="121" t="e">
        <f>Chart!#REF!</f>
        <v>#REF!</v>
      </c>
      <c r="V39" s="121" t="e">
        <f>Chart!#REF!</f>
        <v>#REF!</v>
      </c>
      <c r="W39" s="121" t="e">
        <f>Chart!#REF!</f>
        <v>#REF!</v>
      </c>
      <c r="X39" s="121" t="e">
        <f>Chart!#REF!</f>
        <v>#REF!</v>
      </c>
    </row>
    <row r="40" spans="2:24" ht="16.5" customHeight="1">
      <c r="B40" s="197"/>
      <c r="C40" s="121"/>
      <c r="D40" s="121"/>
      <c r="E40" s="121"/>
      <c r="F40" s="121"/>
      <c r="G40" s="121"/>
      <c r="H40" s="121"/>
      <c r="U40" s="120" t="e">
        <f>Chart!#REF!</f>
        <v>#REF!</v>
      </c>
      <c r="V40" s="120" t="e">
        <f>Chart!#REF!</f>
        <v>#REF!</v>
      </c>
      <c r="W40" s="120" t="e">
        <f>Chart!#REF!</f>
        <v>#REF!</v>
      </c>
      <c r="X40" s="120" t="e">
        <f>Chart!#REF!</f>
        <v>#REF!</v>
      </c>
    </row>
    <row r="41" spans="2:24" ht="16.5" customHeight="1">
      <c r="B41" s="197"/>
      <c r="C41" s="121"/>
      <c r="D41" s="121"/>
      <c r="E41" s="121"/>
      <c r="F41" s="121"/>
      <c r="G41" s="121"/>
      <c r="H41" s="121"/>
      <c r="U41" s="121" t="e">
        <f>Chart!#REF!</f>
        <v>#REF!</v>
      </c>
      <c r="V41" s="121" t="e">
        <f>Chart!#REF!</f>
        <v>#REF!</v>
      </c>
      <c r="W41" s="121" t="e">
        <f>Chart!#REF!</f>
        <v>#REF!</v>
      </c>
      <c r="X41" s="121" t="e">
        <f>Chart!#REF!</f>
        <v>#REF!</v>
      </c>
    </row>
    <row r="42" spans="2:24" ht="16.5" customHeight="1">
      <c r="B42" s="197"/>
      <c r="C42" s="121"/>
      <c r="D42" s="121"/>
      <c r="E42" s="121"/>
      <c r="F42" s="121"/>
      <c r="G42" s="121"/>
      <c r="H42" s="121"/>
      <c r="U42" s="120" t="e">
        <f>Chart!#REF!</f>
        <v>#REF!</v>
      </c>
      <c r="V42" s="120" t="e">
        <f>Chart!#REF!</f>
        <v>#REF!</v>
      </c>
      <c r="W42" s="120" t="e">
        <f>Chart!#REF!</f>
        <v>#REF!</v>
      </c>
      <c r="X42" s="120" t="e">
        <f>Chart!#REF!</f>
        <v>#REF!</v>
      </c>
    </row>
    <row r="43" spans="2:24" ht="16.5" customHeight="1">
      <c r="B43" s="197"/>
      <c r="C43" s="121"/>
      <c r="D43" s="121"/>
      <c r="E43" s="121"/>
      <c r="F43" s="121"/>
      <c r="G43" s="121"/>
      <c r="H43" s="121"/>
      <c r="U43" s="121" t="e">
        <f>Chart!#REF!</f>
        <v>#REF!</v>
      </c>
      <c r="V43" s="121" t="e">
        <f>Chart!#REF!</f>
        <v>#REF!</v>
      </c>
      <c r="W43" s="121" t="e">
        <f>Chart!#REF!</f>
        <v>#REF!</v>
      </c>
      <c r="X43" s="121" t="e">
        <f>Chart!#REF!</f>
        <v>#REF!</v>
      </c>
    </row>
    <row r="44" spans="2:24" ht="16.5" customHeight="1">
      <c r="B44" s="197"/>
      <c r="C44" s="121"/>
      <c r="D44" s="121"/>
      <c r="E44" s="121"/>
      <c r="F44" s="121"/>
      <c r="G44" s="121"/>
      <c r="H44" s="121"/>
      <c r="U44" s="120" t="e">
        <f>Chart!#REF!</f>
        <v>#REF!</v>
      </c>
      <c r="V44" s="120" t="e">
        <f>Chart!#REF!</f>
        <v>#REF!</v>
      </c>
      <c r="W44" s="120" t="e">
        <f>Chart!#REF!</f>
        <v>#REF!</v>
      </c>
      <c r="X44" s="120" t="e">
        <f>Chart!#REF!</f>
        <v>#REF!</v>
      </c>
    </row>
    <row r="45" spans="2:24" ht="16.5" customHeight="1">
      <c r="B45" s="197"/>
      <c r="C45" s="121"/>
      <c r="D45" s="121"/>
      <c r="E45" s="121"/>
      <c r="F45" s="121"/>
      <c r="G45" s="121"/>
      <c r="H45" s="121"/>
      <c r="U45" s="121" t="e">
        <f>Chart!#REF!</f>
        <v>#REF!</v>
      </c>
      <c r="V45" s="121" t="e">
        <f>Chart!#REF!</f>
        <v>#REF!</v>
      </c>
      <c r="W45" s="121" t="e">
        <f>Chart!#REF!</f>
        <v>#REF!</v>
      </c>
      <c r="X45" s="121" t="e">
        <f>Chart!#REF!</f>
        <v>#REF!</v>
      </c>
    </row>
    <row r="46" spans="2:24" ht="16.5" customHeight="1">
      <c r="B46" s="197"/>
      <c r="C46" s="121"/>
      <c r="D46" s="121"/>
      <c r="E46" s="121"/>
      <c r="F46" s="121"/>
      <c r="G46" s="121"/>
      <c r="H46" s="121"/>
      <c r="U46" s="120" t="e">
        <f>Chart!#REF!</f>
        <v>#REF!</v>
      </c>
      <c r="V46" s="120" t="e">
        <f>Chart!#REF!</f>
        <v>#REF!</v>
      </c>
      <c r="W46" s="120" t="e">
        <f>Chart!#REF!</f>
        <v>#REF!</v>
      </c>
      <c r="X46" s="120" t="e">
        <f>Chart!#REF!</f>
        <v>#REF!</v>
      </c>
    </row>
    <row r="47" spans="2:24" ht="16.5" customHeight="1">
      <c r="B47" s="197"/>
      <c r="C47" s="121"/>
      <c r="D47" s="121"/>
      <c r="E47" s="121"/>
      <c r="F47" s="121"/>
      <c r="G47" s="121"/>
      <c r="H47" s="121"/>
      <c r="U47" s="121" t="e">
        <f>Chart!#REF!</f>
        <v>#REF!</v>
      </c>
      <c r="V47" s="121" t="e">
        <f>Chart!#REF!</f>
        <v>#REF!</v>
      </c>
      <c r="W47" s="121" t="e">
        <f>Chart!#REF!</f>
        <v>#REF!</v>
      </c>
      <c r="X47" s="121" t="e">
        <f>Chart!#REF!</f>
        <v>#REF!</v>
      </c>
    </row>
    <row r="48" spans="2:24" ht="17.25" customHeight="1">
      <c r="B48" s="197"/>
      <c r="C48" s="121"/>
      <c r="D48" s="121"/>
      <c r="E48" s="121"/>
      <c r="F48" s="121"/>
      <c r="G48" s="121"/>
      <c r="H48" s="121"/>
      <c r="U48" s="120" t="e">
        <f>Chart!#REF!</f>
        <v>#REF!</v>
      </c>
      <c r="V48" s="120" t="e">
        <f>Chart!#REF!</f>
        <v>#REF!</v>
      </c>
      <c r="W48" s="120" t="e">
        <f>Chart!#REF!</f>
        <v>#REF!</v>
      </c>
      <c r="X48" s="120" t="e">
        <f>Chart!#REF!</f>
        <v>#REF!</v>
      </c>
    </row>
    <row r="49" spans="2:24" ht="17.25" customHeight="1">
      <c r="B49" s="197"/>
      <c r="C49" s="121"/>
      <c r="D49" s="121"/>
      <c r="E49" s="121"/>
      <c r="F49" s="121"/>
      <c r="G49" s="121"/>
      <c r="H49" s="121"/>
      <c r="U49" s="121" t="e">
        <f>Chart!#REF!</f>
        <v>#REF!</v>
      </c>
      <c r="V49" s="121" t="e">
        <f>Chart!#REF!</f>
        <v>#REF!</v>
      </c>
      <c r="W49" s="121" t="e">
        <f>Chart!#REF!</f>
        <v>#REF!</v>
      </c>
      <c r="X49" s="121" t="e">
        <f>Chart!#REF!</f>
        <v>#REF!</v>
      </c>
    </row>
    <row r="50" spans="2:24" ht="17.25" customHeight="1">
      <c r="B50" s="197"/>
      <c r="C50" s="121"/>
      <c r="D50" s="121"/>
      <c r="E50" s="121"/>
      <c r="F50" s="121"/>
      <c r="G50" s="121"/>
      <c r="H50" s="121"/>
      <c r="U50" s="120" t="e">
        <f>Chart!#REF!</f>
        <v>#REF!</v>
      </c>
      <c r="V50" s="120" t="e">
        <f>Chart!#REF!</f>
        <v>#REF!</v>
      </c>
      <c r="W50" s="120" t="e">
        <f>Chart!#REF!</f>
        <v>#REF!</v>
      </c>
      <c r="X50" s="120" t="e">
        <f>Chart!#REF!</f>
        <v>#REF!</v>
      </c>
    </row>
    <row r="51" spans="2:24" ht="17.25" customHeight="1">
      <c r="B51" s="197"/>
      <c r="C51" s="121"/>
      <c r="D51" s="121"/>
      <c r="E51" s="121"/>
      <c r="F51" s="121"/>
      <c r="G51" s="121"/>
      <c r="H51" s="121"/>
      <c r="U51" s="121" t="e">
        <f>Chart!#REF!</f>
        <v>#REF!</v>
      </c>
      <c r="V51" s="121" t="e">
        <f>Chart!#REF!</f>
        <v>#REF!</v>
      </c>
      <c r="W51" s="121" t="e">
        <f>Chart!#REF!</f>
        <v>#REF!</v>
      </c>
      <c r="X51" s="121" t="e">
        <f>Chart!#REF!</f>
        <v>#REF!</v>
      </c>
    </row>
    <row r="52" spans="2:24" ht="17.25" customHeight="1">
      <c r="B52" s="197"/>
      <c r="C52" s="121"/>
      <c r="D52" s="121"/>
      <c r="E52" s="121"/>
      <c r="F52" s="121"/>
      <c r="G52" s="121"/>
      <c r="H52" s="121"/>
      <c r="U52" s="120" t="e">
        <f>Chart!#REF!</f>
        <v>#REF!</v>
      </c>
      <c r="V52" s="120" t="e">
        <f>Chart!#REF!</f>
        <v>#REF!</v>
      </c>
      <c r="W52" s="120" t="e">
        <f>Chart!#REF!</f>
        <v>#REF!</v>
      </c>
      <c r="X52" s="120" t="e">
        <f>Chart!#REF!</f>
        <v>#REF!</v>
      </c>
    </row>
    <row r="53" spans="2:24" ht="17.25" customHeight="1">
      <c r="B53" s="197"/>
      <c r="C53" s="121"/>
      <c r="D53" s="121"/>
      <c r="E53" s="121"/>
      <c r="F53" s="121"/>
      <c r="G53" s="121"/>
      <c r="H53" s="121"/>
      <c r="U53" s="121" t="e">
        <f>Chart!#REF!</f>
        <v>#REF!</v>
      </c>
      <c r="V53" s="121" t="e">
        <f>Chart!#REF!</f>
        <v>#REF!</v>
      </c>
      <c r="W53" s="121" t="e">
        <f>Chart!#REF!</f>
        <v>#REF!</v>
      </c>
      <c r="X53" s="121" t="e">
        <f>Chart!#REF!</f>
        <v>#REF!</v>
      </c>
    </row>
    <row r="54" spans="2:24" ht="17.25" customHeight="1">
      <c r="B54" s="197"/>
      <c r="C54" s="121"/>
      <c r="D54" s="121"/>
      <c r="E54" s="121"/>
      <c r="F54" s="121"/>
      <c r="G54" s="121"/>
      <c r="H54" s="121"/>
      <c r="U54" s="120" t="e">
        <f>Chart!#REF!</f>
        <v>#REF!</v>
      </c>
      <c r="V54" s="120" t="e">
        <f>Chart!#REF!</f>
        <v>#REF!</v>
      </c>
      <c r="W54" s="120" t="e">
        <f>Chart!#REF!</f>
        <v>#REF!</v>
      </c>
      <c r="X54" s="120" t="e">
        <f>Chart!#REF!</f>
        <v>#REF!</v>
      </c>
    </row>
    <row r="55" spans="2:24" ht="17.25" customHeight="1">
      <c r="B55" s="197"/>
      <c r="C55" s="121"/>
      <c r="D55" s="121"/>
      <c r="E55" s="121"/>
      <c r="F55" s="121"/>
      <c r="G55" s="121"/>
      <c r="H55" s="121"/>
      <c r="U55" s="121" t="e">
        <f>Chart!#REF!</f>
        <v>#REF!</v>
      </c>
      <c r="V55" s="121" t="e">
        <f>Chart!#REF!</f>
        <v>#REF!</v>
      </c>
      <c r="W55" s="121" t="e">
        <f>Chart!#REF!</f>
        <v>#REF!</v>
      </c>
      <c r="X55" s="121" t="e">
        <f>Chart!#REF!</f>
        <v>#REF!</v>
      </c>
    </row>
    <row r="56" spans="2:24" ht="17.25" customHeight="1">
      <c r="B56" s="197"/>
      <c r="C56" s="121"/>
      <c r="D56" s="121"/>
      <c r="E56" s="121"/>
      <c r="F56" s="121"/>
      <c r="G56" s="121"/>
      <c r="H56" s="121"/>
      <c r="U56" s="120" t="e">
        <f>Chart!#REF!</f>
        <v>#REF!</v>
      </c>
      <c r="V56" s="120" t="e">
        <f>Chart!#REF!</f>
        <v>#REF!</v>
      </c>
      <c r="W56" s="120" t="e">
        <f>Chart!#REF!</f>
        <v>#REF!</v>
      </c>
      <c r="X56" s="120" t="e">
        <f>Chart!#REF!</f>
        <v>#REF!</v>
      </c>
    </row>
    <row r="57" spans="2:24" ht="17.25" customHeight="1">
      <c r="B57" s="197"/>
      <c r="C57" s="121"/>
      <c r="D57" s="121"/>
      <c r="E57" s="121"/>
      <c r="F57" s="121"/>
      <c r="G57" s="121"/>
      <c r="H57" s="121"/>
      <c r="U57" s="121" t="e">
        <f>Chart!#REF!</f>
        <v>#REF!</v>
      </c>
      <c r="V57" s="121" t="e">
        <f>Chart!#REF!</f>
        <v>#REF!</v>
      </c>
      <c r="W57" s="121" t="e">
        <f>Chart!#REF!</f>
        <v>#REF!</v>
      </c>
      <c r="X57" s="121" t="e">
        <f>Chart!#REF!</f>
        <v>#REF!</v>
      </c>
    </row>
    <row r="58" spans="2:24" ht="17.25" customHeight="1">
      <c r="B58" s="197"/>
      <c r="C58" s="121"/>
      <c r="D58" s="121"/>
      <c r="E58" s="121"/>
      <c r="F58" s="121"/>
      <c r="G58" s="121"/>
      <c r="H58" s="121"/>
      <c r="U58" s="120" t="e">
        <f>Chart!#REF!</f>
        <v>#REF!</v>
      </c>
      <c r="V58" s="120" t="e">
        <f>Chart!#REF!</f>
        <v>#REF!</v>
      </c>
      <c r="W58" s="120" t="e">
        <f>Chart!#REF!</f>
        <v>#REF!</v>
      </c>
      <c r="X58" s="120" t="e">
        <f>Chart!#REF!</f>
        <v>#REF!</v>
      </c>
    </row>
    <row r="59" spans="2:24" ht="17.25" customHeight="1">
      <c r="B59" s="197"/>
      <c r="C59" s="121"/>
      <c r="D59" s="121"/>
      <c r="E59" s="121"/>
      <c r="F59" s="121"/>
      <c r="G59" s="121"/>
      <c r="H59" s="121"/>
      <c r="U59" s="121" t="e">
        <f>Chart!#REF!</f>
        <v>#REF!</v>
      </c>
      <c r="V59" s="121" t="e">
        <f>Chart!#REF!</f>
        <v>#REF!</v>
      </c>
      <c r="W59" s="121" t="e">
        <f>Chart!#REF!</f>
        <v>#REF!</v>
      </c>
      <c r="X59" s="121" t="e">
        <f>Chart!#REF!</f>
        <v>#REF!</v>
      </c>
    </row>
    <row r="60" spans="2:24" ht="17.25" customHeight="1">
      <c r="B60" s="197"/>
      <c r="C60" s="121"/>
      <c r="D60" s="121"/>
      <c r="E60" s="121"/>
      <c r="F60" s="121"/>
      <c r="G60" s="121"/>
      <c r="H60" s="121"/>
      <c r="U60" s="120" t="e">
        <f>Chart!#REF!</f>
        <v>#REF!</v>
      </c>
      <c r="V60" s="120" t="e">
        <f>Chart!#REF!</f>
        <v>#REF!</v>
      </c>
      <c r="W60" s="120" t="e">
        <f>Chart!#REF!</f>
        <v>#REF!</v>
      </c>
      <c r="X60" s="120" t="e">
        <f>Chart!#REF!</f>
        <v>#REF!</v>
      </c>
    </row>
    <row r="61" spans="2:24" ht="17.25" customHeight="1">
      <c r="B61" s="197"/>
      <c r="C61" s="121"/>
      <c r="D61" s="121"/>
      <c r="E61" s="121"/>
      <c r="F61" s="121"/>
      <c r="G61" s="121"/>
      <c r="H61" s="121"/>
      <c r="U61" s="121" t="e">
        <f>Chart!#REF!</f>
        <v>#REF!</v>
      </c>
      <c r="V61" s="121" t="e">
        <f>Chart!#REF!</f>
        <v>#REF!</v>
      </c>
      <c r="W61" s="121" t="e">
        <f>Chart!#REF!</f>
        <v>#REF!</v>
      </c>
      <c r="X61" s="121" t="e">
        <f>Chart!#REF!</f>
        <v>#REF!</v>
      </c>
    </row>
    <row r="62" spans="2:24" ht="17.25" customHeight="1">
      <c r="B62" s="197"/>
      <c r="C62" s="121"/>
      <c r="D62" s="121"/>
      <c r="E62" s="121"/>
      <c r="F62" s="121"/>
      <c r="G62" s="121"/>
      <c r="H62" s="121"/>
      <c r="U62" s="120" t="e">
        <f>Chart!#REF!</f>
        <v>#REF!</v>
      </c>
      <c r="V62" s="120" t="e">
        <f>Chart!#REF!</f>
        <v>#REF!</v>
      </c>
      <c r="W62" s="120" t="e">
        <f>Chart!#REF!</f>
        <v>#REF!</v>
      </c>
      <c r="X62" s="120" t="e">
        <f>Chart!#REF!</f>
        <v>#REF!</v>
      </c>
    </row>
    <row r="63" spans="2:24" ht="17.25" customHeight="1">
      <c r="B63" s="197"/>
      <c r="C63" s="121"/>
      <c r="D63" s="121"/>
      <c r="E63" s="121"/>
      <c r="F63" s="121"/>
      <c r="G63" s="121"/>
      <c r="H63" s="121"/>
      <c r="U63" s="121" t="e">
        <f>Chart!#REF!</f>
        <v>#REF!</v>
      </c>
      <c r="V63" s="121" t="e">
        <f>Chart!#REF!</f>
        <v>#REF!</v>
      </c>
      <c r="W63" s="121" t="e">
        <f>Chart!#REF!</f>
        <v>#REF!</v>
      </c>
      <c r="X63" s="121" t="e">
        <f>Chart!#REF!</f>
        <v>#REF!</v>
      </c>
    </row>
    <row r="64" spans="2:24" ht="17.25" customHeight="1">
      <c r="B64" s="197"/>
      <c r="C64" s="121"/>
      <c r="D64" s="121"/>
      <c r="E64" s="121"/>
      <c r="F64" s="121"/>
      <c r="G64" s="121"/>
      <c r="H64" s="121"/>
      <c r="U64" s="120" t="e">
        <f>Chart!#REF!</f>
        <v>#REF!</v>
      </c>
      <c r="V64" s="120" t="e">
        <f>Chart!#REF!</f>
        <v>#REF!</v>
      </c>
      <c r="W64" s="120" t="e">
        <f>Chart!#REF!</f>
        <v>#REF!</v>
      </c>
      <c r="X64" s="120" t="e">
        <f>Chart!#REF!</f>
        <v>#REF!</v>
      </c>
    </row>
    <row r="65" spans="2:24" ht="17.25" customHeight="1">
      <c r="B65" s="197"/>
      <c r="C65" s="121"/>
      <c r="D65" s="121"/>
      <c r="E65" s="121"/>
      <c r="F65" s="121"/>
      <c r="G65" s="121"/>
      <c r="H65" s="121"/>
      <c r="U65" s="121" t="e">
        <f>Chart!#REF!</f>
        <v>#REF!</v>
      </c>
      <c r="V65" s="121" t="e">
        <f>Chart!#REF!</f>
        <v>#REF!</v>
      </c>
      <c r="W65" s="121" t="e">
        <f>Chart!#REF!</f>
        <v>#REF!</v>
      </c>
      <c r="X65" s="121" t="e">
        <f>Chart!#REF!</f>
        <v>#REF!</v>
      </c>
    </row>
    <row r="66" spans="2:24" ht="17.25" customHeight="1">
      <c r="B66" s="197"/>
      <c r="C66" s="121"/>
      <c r="D66" s="121"/>
      <c r="E66" s="121"/>
      <c r="F66" s="121"/>
      <c r="G66" s="121"/>
      <c r="H66" s="121"/>
      <c r="U66" s="120" t="e">
        <f>Chart!#REF!</f>
        <v>#REF!</v>
      </c>
      <c r="V66" s="120" t="e">
        <f>Chart!#REF!</f>
        <v>#REF!</v>
      </c>
      <c r="W66" s="120" t="e">
        <f>Chart!#REF!</f>
        <v>#REF!</v>
      </c>
      <c r="X66" s="120" t="e">
        <f>Chart!#REF!</f>
        <v>#REF!</v>
      </c>
    </row>
    <row r="67" spans="2:24" ht="17.25" customHeight="1">
      <c r="B67" s="197"/>
      <c r="C67" s="121"/>
      <c r="D67" s="121"/>
      <c r="E67" s="121"/>
      <c r="F67" s="121"/>
      <c r="G67" s="121"/>
      <c r="H67" s="121"/>
      <c r="U67" s="121" t="e">
        <f>Chart!#REF!</f>
        <v>#REF!</v>
      </c>
      <c r="V67" s="121" t="e">
        <f>Chart!#REF!</f>
        <v>#REF!</v>
      </c>
      <c r="W67" s="121" t="e">
        <f>Chart!#REF!</f>
        <v>#REF!</v>
      </c>
      <c r="X67" s="121" t="e">
        <f>Chart!#REF!</f>
        <v>#REF!</v>
      </c>
    </row>
    <row r="68" spans="2:24" ht="17.25" customHeight="1">
      <c r="B68" s="197"/>
      <c r="C68" s="121"/>
      <c r="D68" s="121"/>
      <c r="E68" s="121"/>
      <c r="F68" s="121"/>
      <c r="G68" s="121"/>
      <c r="H68" s="121"/>
      <c r="U68" s="120" t="e">
        <f>Chart!#REF!</f>
        <v>#REF!</v>
      </c>
      <c r="V68" s="120" t="e">
        <f>Chart!#REF!</f>
        <v>#REF!</v>
      </c>
      <c r="W68" s="120" t="e">
        <f>Chart!#REF!</f>
        <v>#REF!</v>
      </c>
      <c r="X68" s="120" t="e">
        <f>Chart!#REF!</f>
        <v>#REF!</v>
      </c>
    </row>
    <row r="69" spans="2:24" ht="17.25" customHeight="1">
      <c r="B69" s="197"/>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10.8515625" style="112" customWidth="1"/>
    <col min="2" max="2" width="6.7109375" style="113" customWidth="1"/>
    <col min="3" max="3" width="18.421875" style="112" customWidth="1"/>
    <col min="4" max="4" width="9.851562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8" t="str">
        <f>Chart!$A$1</f>
        <v>Beresfield Bowling Club</v>
      </c>
      <c r="C1" s="198"/>
      <c r="D1" s="198"/>
      <c r="E1" s="198"/>
      <c r="F1" s="198"/>
      <c r="G1" s="198"/>
      <c r="H1" s="198"/>
      <c r="I1" s="110"/>
      <c r="J1" s="110"/>
      <c r="K1" s="110"/>
      <c r="L1" s="110"/>
      <c r="M1" s="110"/>
      <c r="N1" s="110"/>
      <c r="O1" s="110"/>
      <c r="P1" s="110"/>
      <c r="Q1" s="110"/>
    </row>
    <row r="2" spans="2:17" ht="21" customHeight="1">
      <c r="B2" s="192" t="s">
        <v>51</v>
      </c>
      <c r="C2" s="192"/>
      <c r="D2" s="192"/>
      <c r="E2" s="192"/>
      <c r="F2" s="192"/>
      <c r="G2" s="192"/>
      <c r="H2" s="192"/>
      <c r="I2" s="110"/>
      <c r="J2" s="110"/>
      <c r="K2" s="110"/>
      <c r="L2" s="110"/>
      <c r="M2" s="110"/>
      <c r="N2" s="110"/>
      <c r="O2" s="110"/>
      <c r="P2" s="110"/>
      <c r="Q2" s="110"/>
    </row>
    <row r="3" spans="2:17" ht="24" customHeight="1">
      <c r="B3" s="193">
        <v>41461</v>
      </c>
      <c r="C3" s="193"/>
      <c r="D3" s="193"/>
      <c r="E3" s="193"/>
      <c r="F3" s="193"/>
      <c r="G3" s="193"/>
      <c r="H3" s="193"/>
      <c r="I3" s="110"/>
      <c r="J3" s="110"/>
      <c r="K3" s="110"/>
      <c r="L3" s="110"/>
      <c r="M3" s="110"/>
      <c r="N3" s="110"/>
      <c r="O3" s="110"/>
      <c r="P3" s="110"/>
      <c r="Q3" s="110"/>
    </row>
    <row r="4" spans="2:8" ht="25.5" customHeight="1">
      <c r="B4" s="194" t="s">
        <v>41</v>
      </c>
      <c r="C4" s="194"/>
      <c r="D4" s="194"/>
      <c r="E4" s="194"/>
      <c r="F4" s="194"/>
      <c r="G4" s="194"/>
      <c r="H4" s="194"/>
    </row>
    <row r="5" spans="2:5" ht="25.5">
      <c r="B5" s="111" t="s">
        <v>38</v>
      </c>
      <c r="E5" s="111" t="s">
        <v>38</v>
      </c>
    </row>
    <row r="6" spans="2:24" ht="17.25" customHeight="1">
      <c r="B6" s="195">
        <v>1</v>
      </c>
      <c r="C6" s="120" t="e">
        <f aca="true" t="shared" si="0" ref="C6:C13">VLOOKUP($H6,U6:X133,4,FALSE)</f>
        <v>#N/A</v>
      </c>
      <c r="D6" s="132" t="e">
        <f aca="true" t="shared" si="1" ref="D6:D13">VLOOKUP($H6,U6:X133,3,FALSE)</f>
        <v>#N/A</v>
      </c>
      <c r="E6" s="120"/>
      <c r="F6" s="120" t="e">
        <f aca="true" t="shared" si="2" ref="F6:F13">VLOOKUP($H6,U6:X133,2,FALSE)</f>
        <v>#N/A</v>
      </c>
      <c r="G6" s="120" t="str">
        <f>Chart!$B$8</f>
        <v>J.Sams</v>
      </c>
      <c r="H6" s="120">
        <f>Chart!$I$13</f>
      </c>
      <c r="U6" s="120" t="str">
        <f>Chart!$E$8</f>
        <v>A.Earl</v>
      </c>
      <c r="V6" s="120">
        <f>Chart!$D$8</f>
        <v>0</v>
      </c>
      <c r="W6" s="120">
        <f>Chart!$C$8</f>
        <v>0</v>
      </c>
      <c r="X6" s="120" t="str">
        <f>Chart!$B$8</f>
        <v>J.Sams</v>
      </c>
    </row>
    <row r="7" spans="2:24" ht="17.25" customHeight="1">
      <c r="B7" s="196"/>
      <c r="C7" s="129" t="e">
        <f t="shared" si="0"/>
        <v>#N/A</v>
      </c>
      <c r="D7" s="133" t="e">
        <f t="shared" si="1"/>
        <v>#N/A</v>
      </c>
      <c r="E7" s="129"/>
      <c r="F7" s="129" t="e">
        <f t="shared" si="2"/>
        <v>#N/A</v>
      </c>
      <c r="G7" s="129"/>
      <c r="H7" s="129">
        <f>Chart!$I$33</f>
      </c>
      <c r="U7" s="121" t="str">
        <f>Chart!$E$12</f>
        <v>M.Brown</v>
      </c>
      <c r="V7" s="121">
        <f>Chart!$D$12</f>
        <v>0</v>
      </c>
      <c r="W7" s="121">
        <f>Chart!$C$12</f>
        <v>0</v>
      </c>
      <c r="X7" s="121" t="str">
        <f>Chart!$B$12</f>
        <v>C.Nickalls</v>
      </c>
    </row>
    <row r="8" spans="2:24" ht="17.25" customHeight="1">
      <c r="B8" s="195">
        <v>2</v>
      </c>
      <c r="C8" s="120" t="e">
        <f t="shared" si="0"/>
        <v>#N/A</v>
      </c>
      <c r="D8" s="132" t="e">
        <f t="shared" si="1"/>
        <v>#N/A</v>
      </c>
      <c r="E8" s="120"/>
      <c r="F8" s="120" t="e">
        <f t="shared" si="2"/>
        <v>#N/A</v>
      </c>
      <c r="G8" s="120"/>
      <c r="H8" s="120">
        <f>Chart!$I$53</f>
      </c>
      <c r="U8" s="120" t="str">
        <f>Chart!$E$18</f>
        <v>G.Crebert</v>
      </c>
      <c r="V8" s="120">
        <f>Chart!$D$18</f>
        <v>0</v>
      </c>
      <c r="W8" s="120">
        <f>Chart!$C$18</f>
        <v>0</v>
      </c>
      <c r="X8" s="120" t="str">
        <f>Chart!$B$18</f>
        <v>M.Jones</v>
      </c>
    </row>
    <row r="9" spans="2:24" ht="17.25" customHeight="1">
      <c r="B9" s="196">
        <v>7</v>
      </c>
      <c r="C9" s="129" t="e">
        <f t="shared" si="0"/>
        <v>#N/A</v>
      </c>
      <c r="D9" s="133" t="e">
        <f t="shared" si="1"/>
        <v>#N/A</v>
      </c>
      <c r="E9" s="129"/>
      <c r="F9" s="129" t="e">
        <f t="shared" si="2"/>
        <v>#N/A</v>
      </c>
      <c r="G9" s="129"/>
      <c r="H9" s="129">
        <f>Chart!$I$73</f>
      </c>
      <c r="U9" s="121" t="str">
        <f>Chart!$E$22</f>
        <v>J.Doyle</v>
      </c>
      <c r="V9" s="121">
        <f>Chart!$D$22</f>
        <v>0</v>
      </c>
      <c r="W9" s="121">
        <f>Chart!$C$22</f>
        <v>0</v>
      </c>
      <c r="X9" s="121" t="str">
        <f>Chart!$B$22</f>
        <v>S.Schonell</v>
      </c>
    </row>
    <row r="10" spans="2:24" ht="17.25" customHeight="1">
      <c r="B10" s="195">
        <v>3</v>
      </c>
      <c r="C10" s="120" t="e">
        <f t="shared" si="0"/>
        <v>#N/A</v>
      </c>
      <c r="D10" s="132" t="e">
        <f t="shared" si="1"/>
        <v>#N/A</v>
      </c>
      <c r="E10" s="120"/>
      <c r="F10" s="120" t="e">
        <f t="shared" si="2"/>
        <v>#N/A</v>
      </c>
      <c r="G10" s="120"/>
      <c r="H10" s="120">
        <f>Chart!$I$93</f>
      </c>
      <c r="U10" s="120" t="str">
        <f>Chart!$E$28</f>
        <v>D.Wayland</v>
      </c>
      <c r="V10" s="120">
        <f>Chart!$D$28</f>
        <v>0</v>
      </c>
      <c r="W10" s="120">
        <f>Chart!$C$28</f>
        <v>0</v>
      </c>
      <c r="X10" s="120" t="str">
        <f>Chart!$B$28</f>
        <v>T.Atcheson</v>
      </c>
    </row>
    <row r="11" spans="2:24" ht="17.25" customHeight="1">
      <c r="B11" s="196">
        <v>11</v>
      </c>
      <c r="C11" s="129" t="e">
        <f t="shared" si="0"/>
        <v>#N/A</v>
      </c>
      <c r="D11" s="133" t="e">
        <f t="shared" si="1"/>
        <v>#N/A</v>
      </c>
      <c r="E11" s="129"/>
      <c r="F11" s="129" t="e">
        <f t="shared" si="2"/>
        <v>#N/A</v>
      </c>
      <c r="G11" s="129"/>
      <c r="H11" s="129">
        <f>Chart!$I$113</f>
      </c>
      <c r="U11" s="121" t="str">
        <f>Chart!$E$32</f>
        <v>G.Croft</v>
      </c>
      <c r="V11" s="121">
        <f>Chart!$D$32</f>
        <v>0</v>
      </c>
      <c r="W11" s="121">
        <f>Chart!$C$32</f>
        <v>0</v>
      </c>
      <c r="X11" s="121" t="str">
        <f>Chart!$B$32</f>
        <v>R.Smith</v>
      </c>
    </row>
    <row r="12" spans="2:24" ht="17.25" customHeight="1">
      <c r="B12" s="195">
        <v>4</v>
      </c>
      <c r="C12" s="120" t="e">
        <f t="shared" si="0"/>
        <v>#N/A</v>
      </c>
      <c r="D12" s="132" t="e">
        <f t="shared" si="1"/>
        <v>#N/A</v>
      </c>
      <c r="E12" s="120"/>
      <c r="F12" s="120" t="e">
        <f t="shared" si="2"/>
        <v>#N/A</v>
      </c>
      <c r="G12" s="120"/>
      <c r="H12" s="120">
        <f>Chart!$I$133</f>
      </c>
      <c r="U12" s="120" t="str">
        <f>Chart!$E$38</f>
        <v>T.Stephenson</v>
      </c>
      <c r="V12" s="120">
        <f>Chart!$D$38</f>
        <v>0</v>
      </c>
      <c r="W12" s="120">
        <f>Chart!$C$38</f>
        <v>0</v>
      </c>
      <c r="X12" s="120" t="str">
        <f>Chart!$B$38</f>
        <v>B.Dixon</v>
      </c>
    </row>
    <row r="13" spans="2:24" ht="17.25" customHeight="1">
      <c r="B13" s="197">
        <v>15</v>
      </c>
      <c r="C13" s="131" t="e">
        <f t="shared" si="0"/>
        <v>#N/A</v>
      </c>
      <c r="D13" s="134" t="e">
        <f t="shared" si="1"/>
        <v>#N/A</v>
      </c>
      <c r="E13" s="131"/>
      <c r="F13" s="131" t="e">
        <f t="shared" si="2"/>
        <v>#N/A</v>
      </c>
      <c r="G13" s="131"/>
      <c r="H13" s="131">
        <f>Chart!$I$153</f>
      </c>
      <c r="U13" s="121" t="str">
        <f>Chart!$E$42</f>
        <v>S.Baker</v>
      </c>
      <c r="V13" s="121">
        <f>Chart!$D$42</f>
        <v>0</v>
      </c>
      <c r="W13" s="121">
        <f>Chart!$C$42</f>
        <v>0</v>
      </c>
      <c r="X13" s="121" t="str">
        <f>Chart!$B$42</f>
        <v>S.Cornish</v>
      </c>
    </row>
    <row r="14" spans="2:24" ht="17.25" customHeight="1">
      <c r="B14" s="195"/>
      <c r="C14" s="120"/>
      <c r="D14" s="120"/>
      <c r="E14" s="120"/>
      <c r="F14" s="120"/>
      <c r="G14" s="120"/>
      <c r="H14" s="120"/>
      <c r="U14" s="120" t="str">
        <f>Chart!$E$48</f>
        <v>J.Twining</v>
      </c>
      <c r="V14" s="120">
        <f>Chart!$D$48</f>
        <v>0</v>
      </c>
      <c r="W14" s="120">
        <f>Chart!$C$48</f>
        <v>0</v>
      </c>
      <c r="X14" s="120" t="str">
        <f>Chart!$B$48</f>
        <v>P.Bird</v>
      </c>
    </row>
    <row r="15" spans="2:24" ht="17.25" customHeight="1">
      <c r="B15" s="197"/>
      <c r="C15" s="121"/>
      <c r="D15" s="121"/>
      <c r="E15" s="121"/>
      <c r="F15" s="121"/>
      <c r="G15" s="121"/>
      <c r="H15" s="121"/>
      <c r="U15" s="121" t="str">
        <f>Chart!$E$52</f>
        <v>M.Fisher</v>
      </c>
      <c r="V15" s="121">
        <f>Chart!$D$52</f>
        <v>0</v>
      </c>
      <c r="W15" s="121">
        <f>Chart!$C$52</f>
        <v>0</v>
      </c>
      <c r="X15" s="121" t="str">
        <f>Chart!$B$52</f>
        <v>K.Barwick</v>
      </c>
    </row>
    <row r="16" spans="2:24" ht="17.25" customHeight="1">
      <c r="B16" s="197"/>
      <c r="C16" s="121"/>
      <c r="D16" s="121"/>
      <c r="E16" s="121"/>
      <c r="F16" s="121"/>
      <c r="G16" s="121"/>
      <c r="H16" s="121"/>
      <c r="U16" s="120" t="str">
        <f>Chart!$E$58</f>
        <v>W.Ritchie</v>
      </c>
      <c r="V16" s="120">
        <f>Chart!$D$58</f>
        <v>0</v>
      </c>
      <c r="W16" s="120">
        <f>Chart!$C$58</f>
        <v>0</v>
      </c>
      <c r="X16" s="120" t="str">
        <f>Chart!$B$58</f>
        <v>M.Cooper</v>
      </c>
    </row>
    <row r="17" spans="2:24" ht="17.25" customHeight="1">
      <c r="B17" s="197"/>
      <c r="C17" s="121"/>
      <c r="D17" s="121"/>
      <c r="E17" s="121"/>
      <c r="F17" s="121"/>
      <c r="G17" s="121"/>
      <c r="H17" s="121"/>
      <c r="U17" s="121" t="str">
        <f>Chart!$E$62</f>
        <v>T.Barry</v>
      </c>
      <c r="V17" s="121">
        <f>Chart!$D$62</f>
        <v>0</v>
      </c>
      <c r="W17" s="121">
        <f>Chart!$C$62</f>
        <v>0</v>
      </c>
      <c r="X17" s="121" t="str">
        <f>Chart!$B$62</f>
        <v>S.Giles</v>
      </c>
    </row>
    <row r="18" spans="2:24" ht="17.25" customHeight="1">
      <c r="B18" s="197"/>
      <c r="C18" s="121"/>
      <c r="D18" s="121"/>
      <c r="E18" s="121"/>
      <c r="F18" s="121"/>
      <c r="G18" s="121"/>
      <c r="H18" s="121"/>
      <c r="U18" s="120" t="str">
        <f>Chart!$E$68</f>
        <v>B.Glover</v>
      </c>
      <c r="V18" s="120">
        <f>Chart!$D$68</f>
        <v>0</v>
      </c>
      <c r="W18" s="120">
        <f>Chart!$C$68</f>
        <v>0</v>
      </c>
      <c r="X18" s="120" t="str">
        <f>Chart!$B$68</f>
        <v>R.Gallagher</v>
      </c>
    </row>
    <row r="19" spans="2:24" ht="17.25" customHeight="1">
      <c r="B19" s="197"/>
      <c r="C19" s="121"/>
      <c r="D19" s="121"/>
      <c r="E19" s="121"/>
      <c r="F19" s="121"/>
      <c r="G19" s="121"/>
      <c r="H19" s="121"/>
      <c r="U19" s="121" t="str">
        <f>Chart!$E$72</f>
        <v>R.Wilson</v>
      </c>
      <c r="V19" s="121">
        <f>Chart!$D$72</f>
        <v>0</v>
      </c>
      <c r="W19" s="121">
        <f>Chart!$C$72</f>
        <v>0</v>
      </c>
      <c r="X19" s="121" t="str">
        <f>Chart!$B$72</f>
        <v>M.Brent</v>
      </c>
    </row>
    <row r="20" spans="2:24" ht="17.25" customHeight="1">
      <c r="B20" s="197"/>
      <c r="C20" s="121"/>
      <c r="D20" s="121"/>
      <c r="E20" s="121"/>
      <c r="F20" s="121"/>
      <c r="G20" s="121"/>
      <c r="H20" s="121"/>
      <c r="U20" s="120" t="str">
        <f>Chart!$E$78</f>
        <v>J.Roche</v>
      </c>
      <c r="V20" s="120">
        <f>Chart!$D$78</f>
        <v>0</v>
      </c>
      <c r="W20" s="120">
        <f>Chart!$C$78</f>
        <v>0</v>
      </c>
      <c r="X20" s="120" t="str">
        <f>Chart!$B$78</f>
        <v>D.Hutchison</v>
      </c>
    </row>
    <row r="21" spans="2:24" ht="17.25" customHeight="1">
      <c r="B21" s="197"/>
      <c r="C21" s="121"/>
      <c r="D21" s="121"/>
      <c r="E21" s="121"/>
      <c r="F21" s="121"/>
      <c r="G21" s="121"/>
      <c r="H21" s="121"/>
      <c r="U21" s="121" t="str">
        <f>Chart!$E$82</f>
        <v>S.Ranger</v>
      </c>
      <c r="V21" s="121">
        <f>Chart!$D$82</f>
        <v>0</v>
      </c>
      <c r="W21" s="121">
        <f>Chart!$C$82</f>
        <v>0</v>
      </c>
      <c r="X21" s="121" t="str">
        <f>Chart!$B$82</f>
        <v>R.Ranger</v>
      </c>
    </row>
    <row r="22" spans="2:24" ht="17.25" customHeight="1">
      <c r="B22" s="197"/>
      <c r="C22" s="121"/>
      <c r="D22" s="121"/>
      <c r="E22" s="121"/>
      <c r="F22" s="121"/>
      <c r="G22" s="121"/>
      <c r="H22" s="121"/>
      <c r="U22" s="120" t="str">
        <f>Chart!$E$88</f>
        <v>K.Roberts</v>
      </c>
      <c r="V22" s="120">
        <f>Chart!$D$88</f>
        <v>0</v>
      </c>
      <c r="W22" s="120">
        <f>Chart!$C$88</f>
        <v>0</v>
      </c>
      <c r="X22" s="120" t="str">
        <f>Chart!$B$88</f>
        <v>S.Gardiner</v>
      </c>
    </row>
    <row r="23" spans="2:24" ht="17.25" customHeight="1">
      <c r="B23" s="197"/>
      <c r="C23" s="121"/>
      <c r="D23" s="121"/>
      <c r="E23" s="121"/>
      <c r="F23" s="121"/>
      <c r="G23" s="121"/>
      <c r="H23" s="121"/>
      <c r="U23" s="121" t="str">
        <f>Chart!$E$92</f>
        <v>F.Leslie</v>
      </c>
      <c r="V23" s="121">
        <f>Chart!$D$92</f>
        <v>0</v>
      </c>
      <c r="W23" s="121">
        <f>Chart!$C$92</f>
        <v>0</v>
      </c>
      <c r="X23" s="121" t="str">
        <f>Chart!$B$92</f>
        <v>B.Unsted</v>
      </c>
    </row>
    <row r="24" spans="2:24" ht="17.25" customHeight="1">
      <c r="B24" s="197"/>
      <c r="C24" s="121"/>
      <c r="D24" s="121"/>
      <c r="E24" s="121"/>
      <c r="F24" s="121"/>
      <c r="G24" s="121"/>
      <c r="H24" s="121"/>
      <c r="U24" s="120" t="str">
        <f>Chart!$E$98</f>
        <v>G.Kelly</v>
      </c>
      <c r="V24" s="120">
        <f>Chart!$D$98</f>
        <v>0</v>
      </c>
      <c r="W24" s="120">
        <f>Chart!$C$98</f>
        <v>0</v>
      </c>
      <c r="X24" s="120" t="str">
        <f>Chart!$B$98</f>
        <v>W.Hopley</v>
      </c>
    </row>
    <row r="25" spans="2:24" ht="17.25" customHeight="1">
      <c r="B25" s="197"/>
      <c r="C25" s="121"/>
      <c r="D25" s="121"/>
      <c r="E25" s="121"/>
      <c r="F25" s="121"/>
      <c r="G25" s="121"/>
      <c r="H25" s="121"/>
      <c r="U25" s="121" t="str">
        <f>Chart!$E$102</f>
        <v>G.Wilks</v>
      </c>
      <c r="V25" s="121">
        <f>Chart!$D$102</f>
        <v>0</v>
      </c>
      <c r="W25" s="121">
        <f>Chart!$C$102</f>
        <v>0</v>
      </c>
      <c r="X25" s="121" t="str">
        <f>Chart!$B$102</f>
        <v>S.Lee</v>
      </c>
    </row>
    <row r="26" spans="2:24" ht="17.25" customHeight="1">
      <c r="B26" s="197"/>
      <c r="C26" s="121"/>
      <c r="D26" s="121"/>
      <c r="E26" s="121"/>
      <c r="F26" s="121"/>
      <c r="G26" s="121"/>
      <c r="H26" s="121"/>
      <c r="U26" s="120" t="str">
        <f>Chart!$E$108</f>
        <v>G.Morley</v>
      </c>
      <c r="V26" s="120">
        <f>Chart!$D$108</f>
        <v>0</v>
      </c>
      <c r="W26" s="120">
        <f>Chart!$C$108</f>
        <v>0</v>
      </c>
      <c r="X26" s="120" t="str">
        <f>Chart!$B$108</f>
        <v>R.Morley</v>
      </c>
    </row>
    <row r="27" spans="2:24" ht="17.25" customHeight="1">
      <c r="B27" s="197"/>
      <c r="C27" s="121"/>
      <c r="D27" s="121"/>
      <c r="E27" s="121"/>
      <c r="F27" s="121"/>
      <c r="G27" s="121"/>
      <c r="H27" s="121"/>
      <c r="U27" s="121" t="str">
        <f>Chart!$E$112</f>
        <v>C.Deasey</v>
      </c>
      <c r="V27" s="121">
        <f>Chart!$D$112</f>
        <v>0</v>
      </c>
      <c r="W27" s="121">
        <f>Chart!$C$112</f>
        <v>0</v>
      </c>
      <c r="X27" s="121" t="str">
        <f>Chart!$B$112</f>
        <v>N.France</v>
      </c>
    </row>
    <row r="28" spans="2:24" ht="17.25" customHeight="1">
      <c r="B28" s="197"/>
      <c r="C28" s="121"/>
      <c r="D28" s="121"/>
      <c r="E28" s="121"/>
      <c r="F28" s="121"/>
      <c r="G28" s="121"/>
      <c r="H28" s="121"/>
      <c r="U28" s="120" t="str">
        <f>Chart!$E$118</f>
        <v>S.Clarke</v>
      </c>
      <c r="V28" s="120">
        <f>Chart!$D$118</f>
        <v>0</v>
      </c>
      <c r="W28" s="120">
        <f>Chart!$C$118</f>
        <v>0</v>
      </c>
      <c r="X28" s="120" t="str">
        <f>Chart!$B$118</f>
        <v>P.Ross</v>
      </c>
    </row>
    <row r="29" spans="2:24" ht="17.25" customHeight="1">
      <c r="B29" s="197"/>
      <c r="C29" s="121"/>
      <c r="D29" s="121"/>
      <c r="E29" s="121"/>
      <c r="F29" s="121"/>
      <c r="G29" s="121"/>
      <c r="H29" s="121"/>
      <c r="U29" s="121" t="str">
        <f>Chart!$E$122</f>
        <v>G.Beech</v>
      </c>
      <c r="V29" s="121">
        <f>Chart!$D$122</f>
        <v>0</v>
      </c>
      <c r="W29" s="121">
        <f>Chart!$C$122</f>
        <v>0</v>
      </c>
      <c r="X29" s="121" t="str">
        <f>Chart!$B$122</f>
        <v>L.Forest</v>
      </c>
    </row>
    <row r="30" spans="2:24" ht="17.25" customHeight="1">
      <c r="B30" s="197"/>
      <c r="C30" s="121"/>
      <c r="D30" s="121"/>
      <c r="E30" s="121"/>
      <c r="F30" s="121"/>
      <c r="G30" s="121"/>
      <c r="H30" s="121"/>
      <c r="U30" s="120" t="str">
        <f>Chart!$E$128</f>
        <v>A.Vanzanden</v>
      </c>
      <c r="V30" s="120">
        <f>Chart!$D$128</f>
        <v>0</v>
      </c>
      <c r="W30" s="120">
        <f>Chart!$C$128</f>
        <v>0</v>
      </c>
      <c r="X30" s="120" t="str">
        <f>Chart!$B$128</f>
        <v>P.Sansom</v>
      </c>
    </row>
    <row r="31" spans="2:24" ht="17.25" customHeight="1">
      <c r="B31" s="197"/>
      <c r="C31" s="121"/>
      <c r="D31" s="121"/>
      <c r="E31" s="121"/>
      <c r="F31" s="121"/>
      <c r="G31" s="121"/>
      <c r="H31" s="121"/>
      <c r="U31" s="121" t="str">
        <f>Chart!$E$132</f>
        <v>M.Adams</v>
      </c>
      <c r="V31" s="121">
        <f>Chart!$D$132</f>
        <v>0</v>
      </c>
      <c r="W31" s="121">
        <f>Chart!$C$132</f>
        <v>0</v>
      </c>
      <c r="X31" s="121" t="str">
        <f>Chart!$B$132</f>
        <v>S.Gilchrist</v>
      </c>
    </row>
    <row r="32" spans="2:24" ht="17.25" customHeight="1">
      <c r="B32" s="197"/>
      <c r="C32" s="121"/>
      <c r="D32" s="121"/>
      <c r="E32" s="121"/>
      <c r="F32" s="121"/>
      <c r="G32" s="121"/>
      <c r="H32" s="121"/>
      <c r="U32" s="120" t="str">
        <f>Chart!$E$138</f>
        <v>G.Soper</v>
      </c>
      <c r="V32" s="120">
        <f>Chart!$D$138</f>
        <v>0</v>
      </c>
      <c r="W32" s="120">
        <f>Chart!$C$138</f>
        <v>0</v>
      </c>
      <c r="X32" s="120" t="str">
        <f>Chart!$B$138</f>
        <v>G.Boyce</v>
      </c>
    </row>
    <row r="33" spans="2:24" ht="17.25" customHeight="1">
      <c r="B33" s="197"/>
      <c r="C33" s="121"/>
      <c r="D33" s="121"/>
      <c r="E33" s="121"/>
      <c r="F33" s="121"/>
      <c r="G33" s="121"/>
      <c r="H33" s="121"/>
      <c r="U33" s="121" t="str">
        <f>Chart!$E$142</f>
        <v>M.Dettelbacher</v>
      </c>
      <c r="V33" s="121">
        <f>Chart!$D$142</f>
        <v>0</v>
      </c>
      <c r="W33" s="121">
        <f>Chart!$C$142</f>
        <v>0</v>
      </c>
      <c r="X33" s="121" t="str">
        <f>Chart!$B$142</f>
        <v>G.Dunning</v>
      </c>
    </row>
    <row r="34" spans="2:24" ht="17.25" customHeight="1">
      <c r="B34" s="197"/>
      <c r="C34" s="121"/>
      <c r="D34" s="121"/>
      <c r="E34" s="121"/>
      <c r="F34" s="121"/>
      <c r="G34" s="121"/>
      <c r="H34" s="121"/>
      <c r="U34" s="120" t="str">
        <f>Chart!$E$148</f>
        <v>P.Baker</v>
      </c>
      <c r="V34" s="120">
        <f>Chart!$D$148</f>
        <v>0</v>
      </c>
      <c r="W34" s="120">
        <f>Chart!$C$148</f>
        <v>0</v>
      </c>
      <c r="X34" s="120" t="str">
        <f>Chart!$B$148</f>
        <v>G.Hoole</v>
      </c>
    </row>
    <row r="35" spans="2:24" ht="17.25" customHeight="1">
      <c r="B35" s="197"/>
      <c r="C35" s="121"/>
      <c r="D35" s="121"/>
      <c r="E35" s="121"/>
      <c r="F35" s="121"/>
      <c r="G35" s="121"/>
      <c r="H35" s="121"/>
      <c r="U35" s="121" t="str">
        <f>Chart!$E$152</f>
        <v>C.Byron</v>
      </c>
      <c r="V35" s="121">
        <f>Chart!$D$152</f>
        <v>0</v>
      </c>
      <c r="W35" s="121">
        <f>Chart!$C$152</f>
        <v>0</v>
      </c>
      <c r="X35" s="121" t="str">
        <f>Chart!$B$152</f>
        <v>A.Ainscow</v>
      </c>
    </row>
    <row r="36" spans="2:24" ht="17.25" customHeight="1">
      <c r="B36" s="197"/>
      <c r="C36" s="121"/>
      <c r="D36" s="121"/>
      <c r="E36" s="121"/>
      <c r="F36" s="121"/>
      <c r="G36" s="121"/>
      <c r="H36" s="121"/>
      <c r="U36" s="120" t="str">
        <f>Chart!$E$158</f>
        <v>Bye</v>
      </c>
      <c r="V36" s="120">
        <f>Chart!$D$158</f>
        <v>0</v>
      </c>
      <c r="W36" s="120">
        <f>Chart!$C$158</f>
        <v>0</v>
      </c>
      <c r="X36" s="120">
        <f>Chart!$B$158</f>
        <v>0</v>
      </c>
    </row>
    <row r="37" spans="2:24" ht="17.25" customHeight="1">
      <c r="B37" s="197"/>
      <c r="C37" s="121"/>
      <c r="D37" s="121"/>
      <c r="E37" s="121"/>
      <c r="F37" s="121"/>
      <c r="G37" s="121"/>
      <c r="H37" s="121"/>
      <c r="U37" s="121" t="str">
        <f>Chart!$E$162</f>
        <v>David Govan</v>
      </c>
      <c r="V37" s="121">
        <f>Chart!$D$162</f>
        <v>0</v>
      </c>
      <c r="W37" s="121">
        <f>Chart!$C$162</f>
        <v>0</v>
      </c>
      <c r="X37" s="121" t="str">
        <f>Chart!$B$162</f>
        <v>Dean Govan</v>
      </c>
    </row>
    <row r="38" spans="1:24" ht="17.25" customHeight="1">
      <c r="A38" s="124"/>
      <c r="B38" s="197"/>
      <c r="C38" s="121"/>
      <c r="D38" s="121"/>
      <c r="E38" s="121"/>
      <c r="F38" s="121"/>
      <c r="G38" s="121"/>
      <c r="H38" s="121"/>
      <c r="U38" s="120" t="e">
        <f>Chart!#REF!</f>
        <v>#REF!</v>
      </c>
      <c r="V38" s="120" t="e">
        <f>Chart!#REF!</f>
        <v>#REF!</v>
      </c>
      <c r="W38" s="120" t="e">
        <f>Chart!#REF!</f>
        <v>#REF!</v>
      </c>
      <c r="X38" s="120" t="e">
        <f>Chart!#REF!</f>
        <v>#REF!</v>
      </c>
    </row>
    <row r="39" spans="1:24" ht="17.25" customHeight="1">
      <c r="A39" s="124"/>
      <c r="B39" s="197"/>
      <c r="C39" s="121"/>
      <c r="D39" s="121"/>
      <c r="E39" s="121"/>
      <c r="F39" s="121"/>
      <c r="G39" s="121"/>
      <c r="H39" s="121"/>
      <c r="U39" s="121" t="e">
        <f>Chart!#REF!</f>
        <v>#REF!</v>
      </c>
      <c r="V39" s="121" t="e">
        <f>Chart!#REF!</f>
        <v>#REF!</v>
      </c>
      <c r="W39" s="121" t="e">
        <f>Chart!#REF!</f>
        <v>#REF!</v>
      </c>
      <c r="X39" s="121" t="e">
        <f>Chart!#REF!</f>
        <v>#REF!</v>
      </c>
    </row>
    <row r="40" spans="1:24" ht="17.25" customHeight="1">
      <c r="A40" s="124"/>
      <c r="B40" s="197"/>
      <c r="C40" s="121"/>
      <c r="D40" s="121"/>
      <c r="E40" s="121"/>
      <c r="F40" s="121"/>
      <c r="G40" s="121"/>
      <c r="H40" s="121"/>
      <c r="U40" s="120" t="e">
        <f>Chart!#REF!</f>
        <v>#REF!</v>
      </c>
      <c r="V40" s="120" t="e">
        <f>Chart!#REF!</f>
        <v>#REF!</v>
      </c>
      <c r="W40" s="120" t="e">
        <f>Chart!#REF!</f>
        <v>#REF!</v>
      </c>
      <c r="X40" s="120" t="e">
        <f>Chart!#REF!</f>
        <v>#REF!</v>
      </c>
    </row>
    <row r="41" spans="1:24" ht="17.25" customHeight="1">
      <c r="A41" s="124"/>
      <c r="B41" s="197"/>
      <c r="C41" s="121"/>
      <c r="D41" s="121"/>
      <c r="E41" s="121"/>
      <c r="F41" s="121"/>
      <c r="G41" s="121"/>
      <c r="H41" s="121"/>
      <c r="U41" s="121" t="e">
        <f>Chart!#REF!</f>
        <v>#REF!</v>
      </c>
      <c r="V41" s="121" t="e">
        <f>Chart!#REF!</f>
        <v>#REF!</v>
      </c>
      <c r="W41" s="121" t="e">
        <f>Chart!#REF!</f>
        <v>#REF!</v>
      </c>
      <c r="X41" s="121" t="e">
        <f>Chart!#REF!</f>
        <v>#REF!</v>
      </c>
    </row>
    <row r="42" spans="1:24" ht="17.25" customHeight="1">
      <c r="A42" s="124"/>
      <c r="B42" s="197"/>
      <c r="C42" s="121"/>
      <c r="D42" s="121"/>
      <c r="E42" s="121"/>
      <c r="F42" s="121"/>
      <c r="G42" s="121"/>
      <c r="H42" s="121"/>
      <c r="U42" s="120" t="e">
        <f>Chart!#REF!</f>
        <v>#REF!</v>
      </c>
      <c r="V42" s="120" t="e">
        <f>Chart!#REF!</f>
        <v>#REF!</v>
      </c>
      <c r="W42" s="120" t="e">
        <f>Chart!#REF!</f>
        <v>#REF!</v>
      </c>
      <c r="X42" s="120" t="e">
        <f>Chart!#REF!</f>
        <v>#REF!</v>
      </c>
    </row>
    <row r="43" spans="1:24" ht="17.25" customHeight="1">
      <c r="A43" s="124"/>
      <c r="B43" s="197"/>
      <c r="C43" s="121"/>
      <c r="D43" s="121"/>
      <c r="E43" s="121"/>
      <c r="F43" s="121"/>
      <c r="G43" s="121"/>
      <c r="H43" s="121"/>
      <c r="U43" s="121" t="e">
        <f>Chart!#REF!</f>
        <v>#REF!</v>
      </c>
      <c r="V43" s="121" t="e">
        <f>Chart!#REF!</f>
        <v>#REF!</v>
      </c>
      <c r="W43" s="121" t="e">
        <f>Chart!#REF!</f>
        <v>#REF!</v>
      </c>
      <c r="X43" s="121" t="e">
        <f>Chart!#REF!</f>
        <v>#REF!</v>
      </c>
    </row>
    <row r="44" spans="1:24" ht="17.25" customHeight="1">
      <c r="A44" s="124"/>
      <c r="B44" s="197"/>
      <c r="C44" s="121"/>
      <c r="D44" s="121"/>
      <c r="E44" s="121"/>
      <c r="F44" s="121"/>
      <c r="G44" s="121"/>
      <c r="H44" s="121"/>
      <c r="U44" s="120" t="e">
        <f>Chart!#REF!</f>
        <v>#REF!</v>
      </c>
      <c r="V44" s="120" t="e">
        <f>Chart!#REF!</f>
        <v>#REF!</v>
      </c>
      <c r="W44" s="120" t="e">
        <f>Chart!#REF!</f>
        <v>#REF!</v>
      </c>
      <c r="X44" s="120" t="e">
        <f>Chart!#REF!</f>
        <v>#REF!</v>
      </c>
    </row>
    <row r="45" spans="1:24" ht="17.25" customHeight="1">
      <c r="A45" s="124"/>
      <c r="B45" s="197"/>
      <c r="C45" s="121"/>
      <c r="D45" s="121"/>
      <c r="E45" s="121"/>
      <c r="F45" s="121"/>
      <c r="G45" s="121"/>
      <c r="H45" s="121"/>
      <c r="U45" s="121" t="e">
        <f>Chart!#REF!</f>
        <v>#REF!</v>
      </c>
      <c r="V45" s="121" t="e">
        <f>Chart!#REF!</f>
        <v>#REF!</v>
      </c>
      <c r="W45" s="121" t="e">
        <f>Chart!#REF!</f>
        <v>#REF!</v>
      </c>
      <c r="X45" s="121" t="e">
        <f>Chart!#REF!</f>
        <v>#REF!</v>
      </c>
    </row>
    <row r="46" spans="1:24" ht="17.25" customHeight="1">
      <c r="A46" s="124"/>
      <c r="B46" s="197"/>
      <c r="C46" s="121"/>
      <c r="D46" s="121"/>
      <c r="E46" s="121"/>
      <c r="F46" s="121"/>
      <c r="G46" s="121"/>
      <c r="H46" s="121"/>
      <c r="U46" s="120" t="e">
        <f>Chart!#REF!</f>
        <v>#REF!</v>
      </c>
      <c r="V46" s="120" t="e">
        <f>Chart!#REF!</f>
        <v>#REF!</v>
      </c>
      <c r="W46" s="120" t="e">
        <f>Chart!#REF!</f>
        <v>#REF!</v>
      </c>
      <c r="X46" s="120" t="e">
        <f>Chart!#REF!</f>
        <v>#REF!</v>
      </c>
    </row>
    <row r="47" spans="1:24" ht="17.25" customHeight="1">
      <c r="A47" s="124"/>
      <c r="B47" s="197"/>
      <c r="C47" s="121"/>
      <c r="D47" s="121"/>
      <c r="E47" s="121"/>
      <c r="F47" s="121"/>
      <c r="G47" s="121"/>
      <c r="H47" s="121"/>
      <c r="U47" s="121" t="e">
        <f>Chart!#REF!</f>
        <v>#REF!</v>
      </c>
      <c r="V47" s="121" t="e">
        <f>Chart!#REF!</f>
        <v>#REF!</v>
      </c>
      <c r="W47" s="121" t="e">
        <f>Chart!#REF!</f>
        <v>#REF!</v>
      </c>
      <c r="X47" s="121" t="e">
        <f>Chart!#REF!</f>
        <v>#REF!</v>
      </c>
    </row>
    <row r="48" spans="1:24" ht="17.25" customHeight="1">
      <c r="A48" s="124"/>
      <c r="B48" s="197"/>
      <c r="C48" s="121"/>
      <c r="D48" s="121"/>
      <c r="E48" s="121"/>
      <c r="F48" s="121"/>
      <c r="G48" s="121"/>
      <c r="H48" s="121"/>
      <c r="U48" s="120" t="e">
        <f>Chart!#REF!</f>
        <v>#REF!</v>
      </c>
      <c r="V48" s="120" t="e">
        <f>Chart!#REF!</f>
        <v>#REF!</v>
      </c>
      <c r="W48" s="120" t="e">
        <f>Chart!#REF!</f>
        <v>#REF!</v>
      </c>
      <c r="X48" s="120" t="e">
        <f>Chart!#REF!</f>
        <v>#REF!</v>
      </c>
    </row>
    <row r="49" spans="1:24" ht="17.25" customHeight="1">
      <c r="A49" s="124"/>
      <c r="B49" s="197"/>
      <c r="C49" s="121"/>
      <c r="D49" s="121"/>
      <c r="E49" s="121"/>
      <c r="F49" s="121"/>
      <c r="G49" s="121"/>
      <c r="H49" s="121"/>
      <c r="U49" s="121" t="e">
        <f>Chart!#REF!</f>
        <v>#REF!</v>
      </c>
      <c r="V49" s="121" t="e">
        <f>Chart!#REF!</f>
        <v>#REF!</v>
      </c>
      <c r="W49" s="121" t="e">
        <f>Chart!#REF!</f>
        <v>#REF!</v>
      </c>
      <c r="X49" s="121" t="e">
        <f>Chart!#REF!</f>
        <v>#REF!</v>
      </c>
    </row>
    <row r="50" spans="1:24" ht="17.25" customHeight="1">
      <c r="A50" s="124"/>
      <c r="B50" s="197"/>
      <c r="C50" s="121"/>
      <c r="D50" s="121"/>
      <c r="E50" s="121"/>
      <c r="F50" s="121"/>
      <c r="G50" s="121"/>
      <c r="H50" s="121"/>
      <c r="U50" s="120" t="e">
        <f>Chart!#REF!</f>
        <v>#REF!</v>
      </c>
      <c r="V50" s="120" t="e">
        <f>Chart!#REF!</f>
        <v>#REF!</v>
      </c>
      <c r="W50" s="120" t="e">
        <f>Chart!#REF!</f>
        <v>#REF!</v>
      </c>
      <c r="X50" s="120" t="e">
        <f>Chart!#REF!</f>
        <v>#REF!</v>
      </c>
    </row>
    <row r="51" spans="1:24" ht="17.25" customHeight="1">
      <c r="A51" s="124"/>
      <c r="B51" s="197"/>
      <c r="C51" s="121"/>
      <c r="D51" s="121"/>
      <c r="E51" s="121"/>
      <c r="F51" s="121"/>
      <c r="G51" s="121"/>
      <c r="H51" s="121"/>
      <c r="U51" s="121" t="e">
        <f>Chart!#REF!</f>
        <v>#REF!</v>
      </c>
      <c r="V51" s="121" t="e">
        <f>Chart!#REF!</f>
        <v>#REF!</v>
      </c>
      <c r="W51" s="121" t="e">
        <f>Chart!#REF!</f>
        <v>#REF!</v>
      </c>
      <c r="X51" s="121" t="e">
        <f>Chart!#REF!</f>
        <v>#REF!</v>
      </c>
    </row>
    <row r="52" spans="1:24" ht="17.25" customHeight="1">
      <c r="A52" s="124"/>
      <c r="B52" s="197"/>
      <c r="C52" s="121"/>
      <c r="D52" s="121"/>
      <c r="E52" s="121"/>
      <c r="F52" s="121"/>
      <c r="G52" s="121"/>
      <c r="H52" s="121"/>
      <c r="U52" s="120" t="e">
        <f>Chart!#REF!</f>
        <v>#REF!</v>
      </c>
      <c r="V52" s="120" t="e">
        <f>Chart!#REF!</f>
        <v>#REF!</v>
      </c>
      <c r="W52" s="120" t="e">
        <f>Chart!#REF!</f>
        <v>#REF!</v>
      </c>
      <c r="X52" s="120" t="e">
        <f>Chart!#REF!</f>
        <v>#REF!</v>
      </c>
    </row>
    <row r="53" spans="1:24" ht="17.25" customHeight="1">
      <c r="A53" s="124"/>
      <c r="B53" s="197"/>
      <c r="C53" s="121"/>
      <c r="D53" s="121"/>
      <c r="E53" s="121"/>
      <c r="F53" s="121"/>
      <c r="G53" s="121"/>
      <c r="H53" s="121"/>
      <c r="U53" s="121" t="e">
        <f>Chart!#REF!</f>
        <v>#REF!</v>
      </c>
      <c r="V53" s="121" t="e">
        <f>Chart!#REF!</f>
        <v>#REF!</v>
      </c>
      <c r="W53" s="121" t="e">
        <f>Chart!#REF!</f>
        <v>#REF!</v>
      </c>
      <c r="X53" s="121" t="e">
        <f>Chart!#REF!</f>
        <v>#REF!</v>
      </c>
    </row>
    <row r="54" spans="1:24" ht="17.25" customHeight="1">
      <c r="A54" s="124"/>
      <c r="B54" s="197"/>
      <c r="C54" s="121"/>
      <c r="D54" s="121"/>
      <c r="E54" s="121"/>
      <c r="F54" s="121"/>
      <c r="G54" s="121"/>
      <c r="H54" s="121"/>
      <c r="U54" s="120" t="e">
        <f>Chart!#REF!</f>
        <v>#REF!</v>
      </c>
      <c r="V54" s="120" t="e">
        <f>Chart!#REF!</f>
        <v>#REF!</v>
      </c>
      <c r="W54" s="120" t="e">
        <f>Chart!#REF!</f>
        <v>#REF!</v>
      </c>
      <c r="X54" s="120" t="e">
        <f>Chart!#REF!</f>
        <v>#REF!</v>
      </c>
    </row>
    <row r="55" spans="1:24" ht="17.25" customHeight="1">
      <c r="A55" s="124"/>
      <c r="B55" s="197"/>
      <c r="C55" s="121"/>
      <c r="D55" s="121"/>
      <c r="E55" s="121"/>
      <c r="F55" s="121"/>
      <c r="G55" s="121"/>
      <c r="H55" s="121"/>
      <c r="U55" s="121" t="e">
        <f>Chart!#REF!</f>
        <v>#REF!</v>
      </c>
      <c r="V55" s="121" t="e">
        <f>Chart!#REF!</f>
        <v>#REF!</v>
      </c>
      <c r="W55" s="121" t="e">
        <f>Chart!#REF!</f>
        <v>#REF!</v>
      </c>
      <c r="X55" s="121" t="e">
        <f>Chart!#REF!</f>
        <v>#REF!</v>
      </c>
    </row>
    <row r="56" spans="1:24" ht="17.25" customHeight="1">
      <c r="A56" s="124"/>
      <c r="B56" s="197"/>
      <c r="C56" s="121"/>
      <c r="D56" s="121"/>
      <c r="E56" s="121"/>
      <c r="F56" s="121"/>
      <c r="G56" s="121"/>
      <c r="H56" s="121"/>
      <c r="U56" s="120" t="e">
        <f>Chart!#REF!</f>
        <v>#REF!</v>
      </c>
      <c r="V56" s="120" t="e">
        <f>Chart!#REF!</f>
        <v>#REF!</v>
      </c>
      <c r="W56" s="120" t="e">
        <f>Chart!#REF!</f>
        <v>#REF!</v>
      </c>
      <c r="X56" s="120" t="e">
        <f>Chart!#REF!</f>
        <v>#REF!</v>
      </c>
    </row>
    <row r="57" spans="1:24" ht="17.25" customHeight="1">
      <c r="A57" s="124"/>
      <c r="B57" s="197"/>
      <c r="C57" s="121"/>
      <c r="D57" s="121"/>
      <c r="E57" s="121"/>
      <c r="F57" s="121"/>
      <c r="G57" s="121"/>
      <c r="H57" s="121"/>
      <c r="U57" s="121" t="e">
        <f>Chart!#REF!</f>
        <v>#REF!</v>
      </c>
      <c r="V57" s="121" t="e">
        <f>Chart!#REF!</f>
        <v>#REF!</v>
      </c>
      <c r="W57" s="121" t="e">
        <f>Chart!#REF!</f>
        <v>#REF!</v>
      </c>
      <c r="X57" s="121" t="e">
        <f>Chart!#REF!</f>
        <v>#REF!</v>
      </c>
    </row>
    <row r="58" spans="1:24" ht="17.25" customHeight="1">
      <c r="A58" s="124"/>
      <c r="B58" s="197"/>
      <c r="C58" s="121"/>
      <c r="D58" s="121"/>
      <c r="E58" s="121"/>
      <c r="F58" s="121"/>
      <c r="G58" s="121"/>
      <c r="H58" s="121"/>
      <c r="U58" s="120" t="e">
        <f>Chart!#REF!</f>
        <v>#REF!</v>
      </c>
      <c r="V58" s="120" t="e">
        <f>Chart!#REF!</f>
        <v>#REF!</v>
      </c>
      <c r="W58" s="120" t="e">
        <f>Chart!#REF!</f>
        <v>#REF!</v>
      </c>
      <c r="X58" s="120" t="e">
        <f>Chart!#REF!</f>
        <v>#REF!</v>
      </c>
    </row>
    <row r="59" spans="1:24" ht="17.25" customHeight="1">
      <c r="A59" s="124"/>
      <c r="B59" s="197"/>
      <c r="C59" s="121"/>
      <c r="D59" s="121"/>
      <c r="E59" s="121"/>
      <c r="F59" s="121"/>
      <c r="G59" s="121"/>
      <c r="H59" s="121"/>
      <c r="U59" s="121" t="e">
        <f>Chart!#REF!</f>
        <v>#REF!</v>
      </c>
      <c r="V59" s="121" t="e">
        <f>Chart!#REF!</f>
        <v>#REF!</v>
      </c>
      <c r="W59" s="121" t="e">
        <f>Chart!#REF!</f>
        <v>#REF!</v>
      </c>
      <c r="X59" s="121" t="e">
        <f>Chart!#REF!</f>
        <v>#REF!</v>
      </c>
    </row>
    <row r="60" spans="1:24" ht="17.25" customHeight="1">
      <c r="A60" s="124"/>
      <c r="B60" s="197"/>
      <c r="C60" s="121"/>
      <c r="D60" s="121"/>
      <c r="E60" s="121"/>
      <c r="F60" s="121"/>
      <c r="G60" s="121"/>
      <c r="H60" s="121"/>
      <c r="U60" s="120" t="e">
        <f>Chart!#REF!</f>
        <v>#REF!</v>
      </c>
      <c r="V60" s="120" t="e">
        <f>Chart!#REF!</f>
        <v>#REF!</v>
      </c>
      <c r="W60" s="120" t="e">
        <f>Chart!#REF!</f>
        <v>#REF!</v>
      </c>
      <c r="X60" s="120" t="e">
        <f>Chart!#REF!</f>
        <v>#REF!</v>
      </c>
    </row>
    <row r="61" spans="1:24" ht="17.25" customHeight="1">
      <c r="A61" s="124"/>
      <c r="B61" s="197"/>
      <c r="C61" s="121"/>
      <c r="D61" s="121"/>
      <c r="E61" s="121"/>
      <c r="F61" s="121"/>
      <c r="G61" s="121"/>
      <c r="H61" s="121"/>
      <c r="U61" s="121" t="e">
        <f>Chart!#REF!</f>
        <v>#REF!</v>
      </c>
      <c r="V61" s="121" t="e">
        <f>Chart!#REF!</f>
        <v>#REF!</v>
      </c>
      <c r="W61" s="121" t="e">
        <f>Chart!#REF!</f>
        <v>#REF!</v>
      </c>
      <c r="X61" s="121" t="e">
        <f>Chart!#REF!</f>
        <v>#REF!</v>
      </c>
    </row>
    <row r="62" spans="1:24" ht="17.25" customHeight="1">
      <c r="A62" s="124"/>
      <c r="B62" s="197"/>
      <c r="C62" s="121"/>
      <c r="D62" s="121"/>
      <c r="E62" s="121"/>
      <c r="F62" s="121"/>
      <c r="G62" s="121"/>
      <c r="H62" s="121"/>
      <c r="U62" s="120" t="e">
        <f>Chart!#REF!</f>
        <v>#REF!</v>
      </c>
      <c r="V62" s="120" t="e">
        <f>Chart!#REF!</f>
        <v>#REF!</v>
      </c>
      <c r="W62" s="120" t="e">
        <f>Chart!#REF!</f>
        <v>#REF!</v>
      </c>
      <c r="X62" s="120" t="e">
        <f>Chart!#REF!</f>
        <v>#REF!</v>
      </c>
    </row>
    <row r="63" spans="1:24" ht="17.25" customHeight="1">
      <c r="A63" s="124"/>
      <c r="B63" s="197"/>
      <c r="C63" s="121"/>
      <c r="D63" s="121"/>
      <c r="E63" s="121"/>
      <c r="F63" s="121"/>
      <c r="G63" s="121"/>
      <c r="H63" s="121"/>
      <c r="U63" s="121" t="e">
        <f>Chart!#REF!</f>
        <v>#REF!</v>
      </c>
      <c r="V63" s="121" t="e">
        <f>Chart!#REF!</f>
        <v>#REF!</v>
      </c>
      <c r="W63" s="121" t="e">
        <f>Chart!#REF!</f>
        <v>#REF!</v>
      </c>
      <c r="X63" s="121" t="e">
        <f>Chart!#REF!</f>
        <v>#REF!</v>
      </c>
    </row>
    <row r="64" spans="1:24" ht="17.25" customHeight="1">
      <c r="A64" s="124"/>
      <c r="B64" s="197"/>
      <c r="C64" s="121"/>
      <c r="D64" s="121"/>
      <c r="E64" s="121"/>
      <c r="F64" s="121"/>
      <c r="G64" s="121"/>
      <c r="H64" s="121"/>
      <c r="U64" s="120" t="e">
        <f>Chart!#REF!</f>
        <v>#REF!</v>
      </c>
      <c r="V64" s="120" t="e">
        <f>Chart!#REF!</f>
        <v>#REF!</v>
      </c>
      <c r="W64" s="120" t="e">
        <f>Chart!#REF!</f>
        <v>#REF!</v>
      </c>
      <c r="X64" s="120" t="e">
        <f>Chart!#REF!</f>
        <v>#REF!</v>
      </c>
    </row>
    <row r="65" spans="1:24" ht="17.25" customHeight="1">
      <c r="A65" s="124"/>
      <c r="B65" s="197"/>
      <c r="C65" s="121"/>
      <c r="D65" s="121"/>
      <c r="E65" s="121"/>
      <c r="F65" s="121"/>
      <c r="G65" s="121"/>
      <c r="H65" s="121"/>
      <c r="U65" s="121" t="e">
        <f>Chart!#REF!</f>
        <v>#REF!</v>
      </c>
      <c r="V65" s="121" t="e">
        <f>Chart!#REF!</f>
        <v>#REF!</v>
      </c>
      <c r="W65" s="121" t="e">
        <f>Chart!#REF!</f>
        <v>#REF!</v>
      </c>
      <c r="X65" s="121" t="e">
        <f>Chart!#REF!</f>
        <v>#REF!</v>
      </c>
    </row>
    <row r="66" spans="1:24" ht="17.25" customHeight="1">
      <c r="A66" s="124"/>
      <c r="B66" s="197"/>
      <c r="C66" s="121"/>
      <c r="D66" s="121"/>
      <c r="E66" s="121"/>
      <c r="F66" s="121"/>
      <c r="G66" s="121"/>
      <c r="H66" s="121"/>
      <c r="U66" s="120" t="e">
        <f>Chart!#REF!</f>
        <v>#REF!</v>
      </c>
      <c r="V66" s="120" t="e">
        <f>Chart!#REF!</f>
        <v>#REF!</v>
      </c>
      <c r="W66" s="120" t="e">
        <f>Chart!#REF!</f>
        <v>#REF!</v>
      </c>
      <c r="X66" s="120" t="e">
        <f>Chart!#REF!</f>
        <v>#REF!</v>
      </c>
    </row>
    <row r="67" spans="1:24" ht="17.25" customHeight="1">
      <c r="A67" s="124"/>
      <c r="B67" s="197"/>
      <c r="C67" s="121"/>
      <c r="D67" s="121"/>
      <c r="E67" s="121"/>
      <c r="F67" s="121"/>
      <c r="G67" s="121"/>
      <c r="H67" s="121"/>
      <c r="U67" s="121" t="e">
        <f>Chart!#REF!</f>
        <v>#REF!</v>
      </c>
      <c r="V67" s="121" t="e">
        <f>Chart!#REF!</f>
        <v>#REF!</v>
      </c>
      <c r="W67" s="121" t="e">
        <f>Chart!#REF!</f>
        <v>#REF!</v>
      </c>
      <c r="X67" s="121" t="e">
        <f>Chart!#REF!</f>
        <v>#REF!</v>
      </c>
    </row>
    <row r="68" spans="1:24" ht="17.25" customHeight="1">
      <c r="A68" s="124"/>
      <c r="B68" s="197"/>
      <c r="C68" s="121"/>
      <c r="D68" s="121"/>
      <c r="E68" s="121"/>
      <c r="F68" s="121"/>
      <c r="G68" s="121"/>
      <c r="H68" s="121"/>
      <c r="U68" s="120" t="e">
        <f>Chart!#REF!</f>
        <v>#REF!</v>
      </c>
      <c r="V68" s="120" t="e">
        <f>Chart!#REF!</f>
        <v>#REF!</v>
      </c>
      <c r="W68" s="120" t="e">
        <f>Chart!#REF!</f>
        <v>#REF!</v>
      </c>
      <c r="X68" s="120" t="e">
        <f>Chart!#REF!</f>
        <v>#REF!</v>
      </c>
    </row>
    <row r="69" spans="1:24" ht="17.25" customHeight="1">
      <c r="A69" s="124"/>
      <c r="B69" s="197"/>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9.710937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8" t="str">
        <f>Chart!$A$1</f>
        <v>Beresfield Bowling Club</v>
      </c>
      <c r="C1" s="198"/>
      <c r="D1" s="198"/>
      <c r="E1" s="198"/>
      <c r="F1" s="198"/>
      <c r="G1" s="198"/>
      <c r="H1" s="198"/>
      <c r="I1" s="110"/>
      <c r="J1" s="110"/>
      <c r="K1" s="110"/>
      <c r="L1" s="110"/>
      <c r="M1" s="110"/>
      <c r="N1" s="110"/>
      <c r="O1" s="110"/>
      <c r="P1" s="110"/>
      <c r="Q1" s="110"/>
    </row>
    <row r="2" spans="2:17" ht="21" customHeight="1">
      <c r="B2" s="192" t="s">
        <v>50</v>
      </c>
      <c r="C2" s="192"/>
      <c r="D2" s="192"/>
      <c r="E2" s="192"/>
      <c r="F2" s="192"/>
      <c r="G2" s="192"/>
      <c r="H2" s="192"/>
      <c r="I2" s="110"/>
      <c r="J2" s="110"/>
      <c r="K2" s="110"/>
      <c r="L2" s="110"/>
      <c r="M2" s="110"/>
      <c r="N2" s="110"/>
      <c r="O2" s="110"/>
      <c r="P2" s="110"/>
      <c r="Q2" s="110"/>
    </row>
    <row r="3" spans="2:17" ht="24" customHeight="1">
      <c r="B3" s="193">
        <v>41461</v>
      </c>
      <c r="C3" s="193"/>
      <c r="D3" s="193"/>
      <c r="E3" s="193"/>
      <c r="F3" s="193"/>
      <c r="G3" s="193"/>
      <c r="H3" s="193"/>
      <c r="I3" s="110"/>
      <c r="J3" s="110"/>
      <c r="K3" s="110"/>
      <c r="L3" s="110"/>
      <c r="M3" s="110"/>
      <c r="N3" s="110"/>
      <c r="O3" s="110"/>
      <c r="P3" s="110"/>
      <c r="Q3" s="110"/>
    </row>
    <row r="4" spans="2:8" ht="25.5" customHeight="1">
      <c r="B4" s="194" t="s">
        <v>41</v>
      </c>
      <c r="C4" s="194"/>
      <c r="D4" s="194"/>
      <c r="E4" s="194"/>
      <c r="F4" s="194"/>
      <c r="G4" s="194"/>
      <c r="H4" s="194"/>
    </row>
    <row r="5" spans="2:5" ht="25.5">
      <c r="B5" s="111" t="s">
        <v>38</v>
      </c>
      <c r="E5" s="111" t="s">
        <v>38</v>
      </c>
    </row>
    <row r="6" spans="2:24" ht="17.25" customHeight="1">
      <c r="B6" s="195">
        <v>1</v>
      </c>
      <c r="C6" s="120" t="e">
        <f>VLOOKUP($H6,U6:X133,4,FALSE)</f>
        <v>#N/A</v>
      </c>
      <c r="D6" s="132" t="e">
        <f>VLOOKUP($H6,U6:X133,3,FALSE)</f>
        <v>#N/A</v>
      </c>
      <c r="E6" s="120"/>
      <c r="F6" s="120" t="e">
        <f>VLOOKUP($H6,U6:X133,2,FALSE)</f>
        <v>#N/A</v>
      </c>
      <c r="G6" s="120" t="str">
        <f>Chart!$B$8</f>
        <v>J.Sams</v>
      </c>
      <c r="H6" s="120">
        <f>Chart!$K$23</f>
      </c>
      <c r="U6" s="120" t="str">
        <f>Chart!$E$8</f>
        <v>A.Earl</v>
      </c>
      <c r="V6" s="120">
        <f>Chart!$D$8</f>
        <v>0</v>
      </c>
      <c r="W6" s="120">
        <f>Chart!$C$8</f>
        <v>0</v>
      </c>
      <c r="X6" s="120" t="str">
        <f>Chart!$B$8</f>
        <v>J.Sams</v>
      </c>
    </row>
    <row r="7" spans="2:24" ht="17.25" customHeight="1">
      <c r="B7" s="196"/>
      <c r="C7" s="129" t="e">
        <f>VLOOKUP($H7,U7:X134,4,FALSE)</f>
        <v>#N/A</v>
      </c>
      <c r="D7" s="133" t="e">
        <f>VLOOKUP($H7,U7:X134,3,FALSE)</f>
        <v>#N/A</v>
      </c>
      <c r="E7" s="129"/>
      <c r="F7" s="129" t="e">
        <f>VLOOKUP($H7,U7:X134,2,FALSE)</f>
        <v>#N/A</v>
      </c>
      <c r="G7" s="129"/>
      <c r="H7" s="129">
        <f>Chart!$K$63</f>
      </c>
      <c r="U7" s="121" t="str">
        <f>Chart!$E$12</f>
        <v>M.Brown</v>
      </c>
      <c r="V7" s="121">
        <f>Chart!$D$12</f>
        <v>0</v>
      </c>
      <c r="W7" s="121">
        <f>Chart!$C$12</f>
        <v>0</v>
      </c>
      <c r="X7" s="121" t="str">
        <f>Chart!$B$12</f>
        <v>C.Nickalls</v>
      </c>
    </row>
    <row r="8" spans="2:24" ht="17.25" customHeight="1">
      <c r="B8" s="195">
        <v>2</v>
      </c>
      <c r="C8" s="120" t="e">
        <f>VLOOKUP($H8,U8:X135,4,FALSE)</f>
        <v>#N/A</v>
      </c>
      <c r="D8" s="132" t="e">
        <f>VLOOKUP($H8,U8:X135,3,FALSE)</f>
        <v>#N/A</v>
      </c>
      <c r="E8" s="120"/>
      <c r="F8" s="120" t="e">
        <f>VLOOKUP($H8,U8:X135,2,FALSE)</f>
        <v>#N/A</v>
      </c>
      <c r="G8" s="120"/>
      <c r="H8" s="120">
        <f>Chart!$K$103</f>
      </c>
      <c r="U8" s="120" t="str">
        <f>Chart!$E$18</f>
        <v>G.Crebert</v>
      </c>
      <c r="V8" s="120">
        <f>Chart!$D$18</f>
        <v>0</v>
      </c>
      <c r="W8" s="120">
        <f>Chart!$C$18</f>
        <v>0</v>
      </c>
      <c r="X8" s="120" t="str">
        <f>Chart!$B$18</f>
        <v>M.Jones</v>
      </c>
    </row>
    <row r="9" spans="2:24" ht="17.25" customHeight="1">
      <c r="B9" s="196">
        <v>7</v>
      </c>
      <c r="C9" s="129" t="e">
        <f>VLOOKUP($H9,U9:X136,4,FALSE)</f>
        <v>#N/A</v>
      </c>
      <c r="D9" s="133" t="e">
        <f>VLOOKUP($H9,U9:X136,3,FALSE)</f>
        <v>#N/A</v>
      </c>
      <c r="E9" s="129"/>
      <c r="F9" s="129" t="e">
        <f>VLOOKUP($H9,U9:X136,2,FALSE)</f>
        <v>#N/A</v>
      </c>
      <c r="G9" s="129"/>
      <c r="H9" s="129">
        <f>Chart!$K$143</f>
      </c>
      <c r="U9" s="121" t="str">
        <f>Chart!$E$22</f>
        <v>J.Doyle</v>
      </c>
      <c r="V9" s="121">
        <f>Chart!$D$22</f>
        <v>0</v>
      </c>
      <c r="W9" s="121">
        <f>Chart!$C$22</f>
        <v>0</v>
      </c>
      <c r="X9" s="121" t="str">
        <f>Chart!$B$22</f>
        <v>S.Schonell</v>
      </c>
    </row>
    <row r="10" spans="2:24" ht="17.25" customHeight="1">
      <c r="B10" s="197"/>
      <c r="C10" s="121"/>
      <c r="D10" s="121"/>
      <c r="E10" s="121"/>
      <c r="F10" s="121"/>
      <c r="G10" s="121"/>
      <c r="H10" s="121"/>
      <c r="U10" s="120" t="str">
        <f>Chart!$E$28</f>
        <v>D.Wayland</v>
      </c>
      <c r="V10" s="120">
        <f>Chart!$D$28</f>
        <v>0</v>
      </c>
      <c r="W10" s="120">
        <f>Chart!$C$28</f>
        <v>0</v>
      </c>
      <c r="X10" s="120" t="str">
        <f>Chart!$B$28</f>
        <v>T.Atcheson</v>
      </c>
    </row>
    <row r="11" spans="2:24" ht="17.25" customHeight="1">
      <c r="B11" s="197"/>
      <c r="C11" s="121"/>
      <c r="D11" s="121"/>
      <c r="E11" s="121"/>
      <c r="F11" s="121"/>
      <c r="G11" s="121"/>
      <c r="H11" s="121"/>
      <c r="U11" s="121" t="str">
        <f>Chart!$E$32</f>
        <v>G.Croft</v>
      </c>
      <c r="V11" s="121">
        <f>Chart!$D$32</f>
        <v>0</v>
      </c>
      <c r="W11" s="121">
        <f>Chart!$C$32</f>
        <v>0</v>
      </c>
      <c r="X11" s="121" t="str">
        <f>Chart!$B$32</f>
        <v>R.Smith</v>
      </c>
    </row>
    <row r="12" spans="2:24" ht="17.25" customHeight="1">
      <c r="B12" s="197"/>
      <c r="C12" s="121"/>
      <c r="D12" s="121"/>
      <c r="E12" s="121"/>
      <c r="F12" s="121"/>
      <c r="G12" s="121"/>
      <c r="H12" s="121"/>
      <c r="U12" s="120" t="str">
        <f>Chart!$E$38</f>
        <v>T.Stephenson</v>
      </c>
      <c r="V12" s="120">
        <f>Chart!$D$38</f>
        <v>0</v>
      </c>
      <c r="W12" s="120">
        <f>Chart!$C$38</f>
        <v>0</v>
      </c>
      <c r="X12" s="120" t="str">
        <f>Chart!$B$38</f>
        <v>B.Dixon</v>
      </c>
    </row>
    <row r="13" spans="2:24" ht="17.25" customHeight="1">
      <c r="B13" s="197"/>
      <c r="C13" s="121"/>
      <c r="D13" s="121"/>
      <c r="E13" s="121"/>
      <c r="F13" s="121"/>
      <c r="G13" s="121"/>
      <c r="H13" s="121"/>
      <c r="U13" s="121" t="str">
        <f>Chart!$E$42</f>
        <v>S.Baker</v>
      </c>
      <c r="V13" s="121">
        <f>Chart!$D$42</f>
        <v>0</v>
      </c>
      <c r="W13" s="121">
        <f>Chart!$C$42</f>
        <v>0</v>
      </c>
      <c r="X13" s="121" t="str">
        <f>Chart!$B$42</f>
        <v>S.Cornish</v>
      </c>
    </row>
    <row r="14" spans="2:24" ht="17.25" customHeight="1">
      <c r="B14" s="197"/>
      <c r="C14" s="121"/>
      <c r="D14" s="121"/>
      <c r="E14" s="121"/>
      <c r="F14" s="121"/>
      <c r="G14" s="121"/>
      <c r="H14" s="121"/>
      <c r="U14" s="120" t="str">
        <f>Chart!$E$48</f>
        <v>J.Twining</v>
      </c>
      <c r="V14" s="120">
        <f>Chart!$D$48</f>
        <v>0</v>
      </c>
      <c r="W14" s="120">
        <f>Chart!$C$48</f>
        <v>0</v>
      </c>
      <c r="X14" s="120" t="str">
        <f>Chart!$B$48</f>
        <v>P.Bird</v>
      </c>
    </row>
    <row r="15" spans="2:24" ht="17.25" customHeight="1">
      <c r="B15" s="197"/>
      <c r="C15" s="121"/>
      <c r="D15" s="121"/>
      <c r="E15" s="121"/>
      <c r="F15" s="121"/>
      <c r="G15" s="121"/>
      <c r="H15" s="121"/>
      <c r="U15" s="121" t="str">
        <f>Chart!$E$52</f>
        <v>M.Fisher</v>
      </c>
      <c r="V15" s="121">
        <f>Chart!$D$52</f>
        <v>0</v>
      </c>
      <c r="W15" s="121">
        <f>Chart!$C$52</f>
        <v>0</v>
      </c>
      <c r="X15" s="121" t="str">
        <f>Chart!$B$52</f>
        <v>K.Barwick</v>
      </c>
    </row>
    <row r="16" spans="2:24" ht="17.25" customHeight="1">
      <c r="B16" s="197"/>
      <c r="C16" s="121"/>
      <c r="D16" s="121"/>
      <c r="E16" s="121"/>
      <c r="F16" s="121"/>
      <c r="G16" s="121"/>
      <c r="H16" s="121"/>
      <c r="U16" s="120" t="str">
        <f>Chart!$E$58</f>
        <v>W.Ritchie</v>
      </c>
      <c r="V16" s="120">
        <f>Chart!$D$58</f>
        <v>0</v>
      </c>
      <c r="W16" s="120">
        <f>Chart!$C$58</f>
        <v>0</v>
      </c>
      <c r="X16" s="120" t="str">
        <f>Chart!$B$58</f>
        <v>M.Cooper</v>
      </c>
    </row>
    <row r="17" spans="2:24" ht="17.25" customHeight="1">
      <c r="B17" s="197"/>
      <c r="C17" s="121"/>
      <c r="D17" s="121"/>
      <c r="E17" s="121"/>
      <c r="F17" s="121"/>
      <c r="G17" s="121"/>
      <c r="H17" s="121"/>
      <c r="U17" s="121" t="str">
        <f>Chart!$E$62</f>
        <v>T.Barry</v>
      </c>
      <c r="V17" s="121">
        <f>Chart!$D$62</f>
        <v>0</v>
      </c>
      <c r="W17" s="121">
        <f>Chart!$C$62</f>
        <v>0</v>
      </c>
      <c r="X17" s="121" t="str">
        <f>Chart!$B$62</f>
        <v>S.Giles</v>
      </c>
    </row>
    <row r="18" spans="2:24" ht="17.25" customHeight="1">
      <c r="B18" s="197"/>
      <c r="C18" s="121"/>
      <c r="D18" s="121"/>
      <c r="E18" s="121"/>
      <c r="F18" s="121"/>
      <c r="G18" s="121"/>
      <c r="H18" s="121"/>
      <c r="U18" s="120" t="str">
        <f>Chart!$E$68</f>
        <v>B.Glover</v>
      </c>
      <c r="V18" s="120">
        <f>Chart!$D$68</f>
        <v>0</v>
      </c>
      <c r="W18" s="120">
        <f>Chart!$C$68</f>
        <v>0</v>
      </c>
      <c r="X18" s="120" t="str">
        <f>Chart!$B$68</f>
        <v>R.Gallagher</v>
      </c>
    </row>
    <row r="19" spans="2:24" ht="17.25" customHeight="1">
      <c r="B19" s="197"/>
      <c r="C19" s="121"/>
      <c r="D19" s="121"/>
      <c r="E19" s="121"/>
      <c r="F19" s="121"/>
      <c r="G19" s="121"/>
      <c r="H19" s="121"/>
      <c r="U19" s="121" t="str">
        <f>Chart!$E$72</f>
        <v>R.Wilson</v>
      </c>
      <c r="V19" s="121">
        <f>Chart!$D$72</f>
        <v>0</v>
      </c>
      <c r="W19" s="121">
        <f>Chart!$C$72</f>
        <v>0</v>
      </c>
      <c r="X19" s="121" t="str">
        <f>Chart!$B$72</f>
        <v>M.Brent</v>
      </c>
    </row>
    <row r="20" spans="2:24" ht="17.25" customHeight="1">
      <c r="B20" s="197"/>
      <c r="C20" s="121"/>
      <c r="D20" s="121"/>
      <c r="E20" s="121"/>
      <c r="F20" s="121"/>
      <c r="G20" s="121"/>
      <c r="H20" s="121"/>
      <c r="U20" s="120" t="str">
        <f>Chart!$E$78</f>
        <v>J.Roche</v>
      </c>
      <c r="V20" s="120">
        <f>Chart!$D$78</f>
        <v>0</v>
      </c>
      <c r="W20" s="120">
        <f>Chart!$C$78</f>
        <v>0</v>
      </c>
      <c r="X20" s="120" t="str">
        <f>Chart!$B$78</f>
        <v>D.Hutchison</v>
      </c>
    </row>
    <row r="21" spans="2:24" ht="17.25" customHeight="1">
      <c r="B21" s="197"/>
      <c r="C21" s="121"/>
      <c r="D21" s="121"/>
      <c r="E21" s="121"/>
      <c r="F21" s="121"/>
      <c r="G21" s="121"/>
      <c r="H21" s="121"/>
      <c r="U21" s="121" t="str">
        <f>Chart!$E$82</f>
        <v>S.Ranger</v>
      </c>
      <c r="V21" s="121">
        <f>Chart!$D$82</f>
        <v>0</v>
      </c>
      <c r="W21" s="121">
        <f>Chart!$C$82</f>
        <v>0</v>
      </c>
      <c r="X21" s="121" t="str">
        <f>Chart!$B$82</f>
        <v>R.Ranger</v>
      </c>
    </row>
    <row r="22" spans="2:24" ht="17.25" customHeight="1">
      <c r="B22" s="197"/>
      <c r="C22" s="121"/>
      <c r="D22" s="121"/>
      <c r="E22" s="121"/>
      <c r="F22" s="121"/>
      <c r="G22" s="121"/>
      <c r="H22" s="121"/>
      <c r="U22" s="120" t="str">
        <f>Chart!$E$88</f>
        <v>K.Roberts</v>
      </c>
      <c r="V22" s="120">
        <f>Chart!$D$88</f>
        <v>0</v>
      </c>
      <c r="W22" s="120">
        <f>Chart!$C$88</f>
        <v>0</v>
      </c>
      <c r="X22" s="120" t="str">
        <f>Chart!$B$88</f>
        <v>S.Gardiner</v>
      </c>
    </row>
    <row r="23" spans="2:24" ht="17.25" customHeight="1">
      <c r="B23" s="197"/>
      <c r="C23" s="121"/>
      <c r="D23" s="121"/>
      <c r="E23" s="121"/>
      <c r="F23" s="121"/>
      <c r="G23" s="121"/>
      <c r="H23" s="121"/>
      <c r="U23" s="121" t="str">
        <f>Chart!$E$92</f>
        <v>F.Leslie</v>
      </c>
      <c r="V23" s="121">
        <f>Chart!$D$92</f>
        <v>0</v>
      </c>
      <c r="W23" s="121">
        <f>Chart!$C$92</f>
        <v>0</v>
      </c>
      <c r="X23" s="121" t="str">
        <f>Chart!$B$92</f>
        <v>B.Unsted</v>
      </c>
    </row>
    <row r="24" spans="2:24" ht="17.25" customHeight="1">
      <c r="B24" s="197"/>
      <c r="C24" s="121"/>
      <c r="D24" s="121"/>
      <c r="E24" s="121"/>
      <c r="F24" s="121"/>
      <c r="G24" s="121"/>
      <c r="H24" s="121"/>
      <c r="U24" s="120" t="str">
        <f>Chart!$E$98</f>
        <v>G.Kelly</v>
      </c>
      <c r="V24" s="120">
        <f>Chart!$D$98</f>
        <v>0</v>
      </c>
      <c r="W24" s="120">
        <f>Chart!$C$98</f>
        <v>0</v>
      </c>
      <c r="X24" s="120" t="str">
        <f>Chart!$B$98</f>
        <v>W.Hopley</v>
      </c>
    </row>
    <row r="25" spans="2:24" ht="17.25" customHeight="1">
      <c r="B25" s="197"/>
      <c r="C25" s="121"/>
      <c r="D25" s="121"/>
      <c r="E25" s="121"/>
      <c r="F25" s="121"/>
      <c r="G25" s="121"/>
      <c r="H25" s="121"/>
      <c r="U25" s="121" t="str">
        <f>Chart!$E$102</f>
        <v>G.Wilks</v>
      </c>
      <c r="V25" s="121">
        <f>Chart!$D$102</f>
        <v>0</v>
      </c>
      <c r="W25" s="121">
        <f>Chart!$C$102</f>
        <v>0</v>
      </c>
      <c r="X25" s="121" t="str">
        <f>Chart!$B$102</f>
        <v>S.Lee</v>
      </c>
    </row>
    <row r="26" spans="2:24" ht="17.25" customHeight="1">
      <c r="B26" s="197"/>
      <c r="C26" s="121"/>
      <c r="D26" s="121"/>
      <c r="E26" s="121"/>
      <c r="F26" s="121"/>
      <c r="G26" s="121"/>
      <c r="H26" s="121"/>
      <c r="U26" s="120" t="str">
        <f>Chart!$E$108</f>
        <v>G.Morley</v>
      </c>
      <c r="V26" s="120">
        <f>Chart!$D$108</f>
        <v>0</v>
      </c>
      <c r="W26" s="120">
        <f>Chart!$C$108</f>
        <v>0</v>
      </c>
      <c r="X26" s="120" t="str">
        <f>Chart!$B$108</f>
        <v>R.Morley</v>
      </c>
    </row>
    <row r="27" spans="2:24" ht="17.25" customHeight="1">
      <c r="B27" s="197"/>
      <c r="C27" s="121"/>
      <c r="D27" s="121"/>
      <c r="E27" s="121"/>
      <c r="F27" s="121"/>
      <c r="G27" s="121"/>
      <c r="H27" s="121"/>
      <c r="U27" s="121" t="str">
        <f>Chart!$E$112</f>
        <v>C.Deasey</v>
      </c>
      <c r="V27" s="121">
        <f>Chart!$D$112</f>
        <v>0</v>
      </c>
      <c r="W27" s="121">
        <f>Chart!$C$112</f>
        <v>0</v>
      </c>
      <c r="X27" s="121" t="str">
        <f>Chart!$B$112</f>
        <v>N.France</v>
      </c>
    </row>
    <row r="28" spans="2:24" ht="17.25" customHeight="1">
      <c r="B28" s="197"/>
      <c r="C28" s="121"/>
      <c r="D28" s="121"/>
      <c r="E28" s="121"/>
      <c r="F28" s="121"/>
      <c r="G28" s="121"/>
      <c r="H28" s="121"/>
      <c r="U28" s="120" t="str">
        <f>Chart!$E$118</f>
        <v>S.Clarke</v>
      </c>
      <c r="V28" s="120">
        <f>Chart!$D$118</f>
        <v>0</v>
      </c>
      <c r="W28" s="120">
        <f>Chart!$C$118</f>
        <v>0</v>
      </c>
      <c r="X28" s="120" t="str">
        <f>Chart!$B$118</f>
        <v>P.Ross</v>
      </c>
    </row>
    <row r="29" spans="2:24" ht="17.25" customHeight="1">
      <c r="B29" s="197"/>
      <c r="C29" s="121"/>
      <c r="D29" s="121"/>
      <c r="E29" s="121"/>
      <c r="F29" s="121"/>
      <c r="G29" s="121"/>
      <c r="H29" s="121"/>
      <c r="U29" s="121" t="str">
        <f>Chart!$E$122</f>
        <v>G.Beech</v>
      </c>
      <c r="V29" s="121">
        <f>Chart!$D$122</f>
        <v>0</v>
      </c>
      <c r="W29" s="121">
        <f>Chart!$C$122</f>
        <v>0</v>
      </c>
      <c r="X29" s="121" t="str">
        <f>Chart!$B$122</f>
        <v>L.Forest</v>
      </c>
    </row>
    <row r="30" spans="2:24" ht="17.25" customHeight="1">
      <c r="B30" s="197"/>
      <c r="C30" s="121"/>
      <c r="D30" s="121"/>
      <c r="E30" s="121"/>
      <c r="F30" s="121"/>
      <c r="G30" s="121"/>
      <c r="H30" s="121"/>
      <c r="U30" s="120" t="str">
        <f>Chart!$E$128</f>
        <v>A.Vanzanden</v>
      </c>
      <c r="V30" s="120">
        <f>Chart!$D$128</f>
        <v>0</v>
      </c>
      <c r="W30" s="120">
        <f>Chart!$C$128</f>
        <v>0</v>
      </c>
      <c r="X30" s="120" t="str">
        <f>Chart!$B$128</f>
        <v>P.Sansom</v>
      </c>
    </row>
    <row r="31" spans="2:24" ht="17.25" customHeight="1">
      <c r="B31" s="197"/>
      <c r="C31" s="121"/>
      <c r="D31" s="121"/>
      <c r="E31" s="121"/>
      <c r="F31" s="121"/>
      <c r="G31" s="121"/>
      <c r="H31" s="121"/>
      <c r="U31" s="121" t="str">
        <f>Chart!$E$132</f>
        <v>M.Adams</v>
      </c>
      <c r="V31" s="121">
        <f>Chart!$D$132</f>
        <v>0</v>
      </c>
      <c r="W31" s="121">
        <f>Chart!$C$132</f>
        <v>0</v>
      </c>
      <c r="X31" s="121" t="str">
        <f>Chart!$B$132</f>
        <v>S.Gilchrist</v>
      </c>
    </row>
    <row r="32" spans="2:24" ht="17.25" customHeight="1">
      <c r="B32" s="197"/>
      <c r="C32" s="121"/>
      <c r="D32" s="121"/>
      <c r="E32" s="121"/>
      <c r="F32" s="121"/>
      <c r="G32" s="121"/>
      <c r="H32" s="121"/>
      <c r="U32" s="120" t="str">
        <f>Chart!$E$138</f>
        <v>G.Soper</v>
      </c>
      <c r="V32" s="120">
        <f>Chart!$D$138</f>
        <v>0</v>
      </c>
      <c r="W32" s="120">
        <f>Chart!$C$138</f>
        <v>0</v>
      </c>
      <c r="X32" s="120" t="str">
        <f>Chart!$B$138</f>
        <v>G.Boyce</v>
      </c>
    </row>
    <row r="33" spans="2:24" ht="17.25" customHeight="1">
      <c r="B33" s="197"/>
      <c r="C33" s="121"/>
      <c r="D33" s="121"/>
      <c r="E33" s="121"/>
      <c r="F33" s="121"/>
      <c r="G33" s="121"/>
      <c r="H33" s="121"/>
      <c r="U33" s="121" t="str">
        <f>Chart!$E$142</f>
        <v>M.Dettelbacher</v>
      </c>
      <c r="V33" s="121">
        <f>Chart!$D$142</f>
        <v>0</v>
      </c>
      <c r="W33" s="121">
        <f>Chart!$C$142</f>
        <v>0</v>
      </c>
      <c r="X33" s="121" t="str">
        <f>Chart!$B$142</f>
        <v>G.Dunning</v>
      </c>
    </row>
    <row r="34" spans="2:24" ht="17.25" customHeight="1">
      <c r="B34" s="197"/>
      <c r="C34" s="121"/>
      <c r="D34" s="121"/>
      <c r="E34" s="121"/>
      <c r="F34" s="121"/>
      <c r="G34" s="121"/>
      <c r="H34" s="121"/>
      <c r="U34" s="120" t="str">
        <f>Chart!$E$148</f>
        <v>P.Baker</v>
      </c>
      <c r="V34" s="120">
        <f>Chart!$D$148</f>
        <v>0</v>
      </c>
      <c r="W34" s="120">
        <f>Chart!$C$148</f>
        <v>0</v>
      </c>
      <c r="X34" s="120" t="str">
        <f>Chart!$B$148</f>
        <v>G.Hoole</v>
      </c>
    </row>
    <row r="35" spans="2:24" ht="17.25" customHeight="1">
      <c r="B35" s="197"/>
      <c r="C35" s="121"/>
      <c r="D35" s="121"/>
      <c r="E35" s="121"/>
      <c r="F35" s="121"/>
      <c r="G35" s="121"/>
      <c r="H35" s="121"/>
      <c r="U35" s="121" t="str">
        <f>Chart!$E$152</f>
        <v>C.Byron</v>
      </c>
      <c r="V35" s="121">
        <f>Chart!$D$152</f>
        <v>0</v>
      </c>
      <c r="W35" s="121">
        <f>Chart!$C$152</f>
        <v>0</v>
      </c>
      <c r="X35" s="121" t="str">
        <f>Chart!$B$152</f>
        <v>A.Ainscow</v>
      </c>
    </row>
    <row r="36" spans="2:24" ht="17.25" customHeight="1">
      <c r="B36" s="197"/>
      <c r="C36" s="121"/>
      <c r="D36" s="121"/>
      <c r="E36" s="121"/>
      <c r="F36" s="121"/>
      <c r="G36" s="121"/>
      <c r="H36" s="121"/>
      <c r="U36" s="120" t="str">
        <f>Chart!$E$158</f>
        <v>Bye</v>
      </c>
      <c r="V36" s="120">
        <f>Chart!$D$158</f>
        <v>0</v>
      </c>
      <c r="W36" s="120">
        <f>Chart!$C$158</f>
        <v>0</v>
      </c>
      <c r="X36" s="120">
        <f>Chart!$B$158</f>
        <v>0</v>
      </c>
    </row>
    <row r="37" spans="2:24" ht="17.25" customHeight="1">
      <c r="B37" s="197"/>
      <c r="C37" s="121"/>
      <c r="D37" s="121"/>
      <c r="E37" s="121"/>
      <c r="F37" s="121"/>
      <c r="G37" s="121"/>
      <c r="H37" s="121"/>
      <c r="U37" s="121" t="str">
        <f>Chart!$E$162</f>
        <v>David Govan</v>
      </c>
      <c r="V37" s="121">
        <f>Chart!$D$162</f>
        <v>0</v>
      </c>
      <c r="W37" s="121">
        <f>Chart!$C$162</f>
        <v>0</v>
      </c>
      <c r="X37" s="121" t="str">
        <f>Chart!$B$162</f>
        <v>Dean Govan</v>
      </c>
    </row>
    <row r="38" spans="1:24" ht="17.25" customHeight="1">
      <c r="A38" s="124"/>
      <c r="B38" s="197"/>
      <c r="C38" s="121"/>
      <c r="D38" s="121"/>
      <c r="E38" s="121"/>
      <c r="F38" s="121"/>
      <c r="G38" s="121"/>
      <c r="H38" s="121"/>
      <c r="U38" s="120" t="e">
        <f>Chart!#REF!</f>
        <v>#REF!</v>
      </c>
      <c r="V38" s="120" t="e">
        <f>Chart!#REF!</f>
        <v>#REF!</v>
      </c>
      <c r="W38" s="120" t="e">
        <f>Chart!#REF!</f>
        <v>#REF!</v>
      </c>
      <c r="X38" s="120" t="e">
        <f>Chart!#REF!</f>
        <v>#REF!</v>
      </c>
    </row>
    <row r="39" spans="1:24" ht="17.25" customHeight="1">
      <c r="A39" s="124"/>
      <c r="B39" s="197"/>
      <c r="C39" s="121"/>
      <c r="D39" s="121"/>
      <c r="E39" s="121"/>
      <c r="F39" s="121"/>
      <c r="G39" s="121"/>
      <c r="H39" s="121"/>
      <c r="U39" s="121" t="e">
        <f>Chart!#REF!</f>
        <v>#REF!</v>
      </c>
      <c r="V39" s="121" t="e">
        <f>Chart!#REF!</f>
        <v>#REF!</v>
      </c>
      <c r="W39" s="121" t="e">
        <f>Chart!#REF!</f>
        <v>#REF!</v>
      </c>
      <c r="X39" s="121" t="e">
        <f>Chart!#REF!</f>
        <v>#REF!</v>
      </c>
    </row>
    <row r="40" spans="1:24" ht="17.25" customHeight="1">
      <c r="A40" s="124"/>
      <c r="B40" s="197"/>
      <c r="C40" s="121"/>
      <c r="D40" s="121"/>
      <c r="E40" s="121"/>
      <c r="F40" s="121"/>
      <c r="G40" s="121"/>
      <c r="H40" s="121"/>
      <c r="U40" s="120" t="e">
        <f>Chart!#REF!</f>
        <v>#REF!</v>
      </c>
      <c r="V40" s="120" t="e">
        <f>Chart!#REF!</f>
        <v>#REF!</v>
      </c>
      <c r="W40" s="120" t="e">
        <f>Chart!#REF!</f>
        <v>#REF!</v>
      </c>
      <c r="X40" s="120" t="e">
        <f>Chart!#REF!</f>
        <v>#REF!</v>
      </c>
    </row>
    <row r="41" spans="1:24" ht="17.25" customHeight="1">
      <c r="A41" s="124"/>
      <c r="B41" s="197"/>
      <c r="C41" s="121"/>
      <c r="D41" s="121"/>
      <c r="E41" s="121"/>
      <c r="F41" s="121"/>
      <c r="G41" s="121"/>
      <c r="H41" s="121"/>
      <c r="U41" s="121" t="e">
        <f>Chart!#REF!</f>
        <v>#REF!</v>
      </c>
      <c r="V41" s="121" t="e">
        <f>Chart!#REF!</f>
        <v>#REF!</v>
      </c>
      <c r="W41" s="121" t="e">
        <f>Chart!#REF!</f>
        <v>#REF!</v>
      </c>
      <c r="X41" s="121" t="e">
        <f>Chart!#REF!</f>
        <v>#REF!</v>
      </c>
    </row>
    <row r="42" spans="1:24" ht="17.25" customHeight="1">
      <c r="A42" s="124"/>
      <c r="B42" s="197"/>
      <c r="C42" s="121"/>
      <c r="D42" s="121"/>
      <c r="E42" s="121"/>
      <c r="F42" s="121"/>
      <c r="G42" s="121"/>
      <c r="H42" s="121"/>
      <c r="U42" s="120" t="e">
        <f>Chart!#REF!</f>
        <v>#REF!</v>
      </c>
      <c r="V42" s="120" t="e">
        <f>Chart!#REF!</f>
        <v>#REF!</v>
      </c>
      <c r="W42" s="120" t="e">
        <f>Chart!#REF!</f>
        <v>#REF!</v>
      </c>
      <c r="X42" s="120" t="e">
        <f>Chart!#REF!</f>
        <v>#REF!</v>
      </c>
    </row>
    <row r="43" spans="1:24" ht="17.25" customHeight="1">
      <c r="A43" s="124"/>
      <c r="B43" s="197"/>
      <c r="C43" s="121"/>
      <c r="D43" s="121"/>
      <c r="E43" s="121"/>
      <c r="F43" s="121"/>
      <c r="G43" s="121"/>
      <c r="H43" s="121"/>
      <c r="U43" s="121" t="e">
        <f>Chart!#REF!</f>
        <v>#REF!</v>
      </c>
      <c r="V43" s="121" t="e">
        <f>Chart!#REF!</f>
        <v>#REF!</v>
      </c>
      <c r="W43" s="121" t="e">
        <f>Chart!#REF!</f>
        <v>#REF!</v>
      </c>
      <c r="X43" s="121" t="e">
        <f>Chart!#REF!</f>
        <v>#REF!</v>
      </c>
    </row>
    <row r="44" spans="1:24" ht="17.25" customHeight="1">
      <c r="A44" s="124"/>
      <c r="B44" s="197"/>
      <c r="C44" s="121"/>
      <c r="D44" s="121"/>
      <c r="E44" s="121"/>
      <c r="F44" s="121"/>
      <c r="G44" s="121"/>
      <c r="H44" s="121"/>
      <c r="U44" s="120" t="e">
        <f>Chart!#REF!</f>
        <v>#REF!</v>
      </c>
      <c r="V44" s="120" t="e">
        <f>Chart!#REF!</f>
        <v>#REF!</v>
      </c>
      <c r="W44" s="120" t="e">
        <f>Chart!#REF!</f>
        <v>#REF!</v>
      </c>
      <c r="X44" s="120" t="e">
        <f>Chart!#REF!</f>
        <v>#REF!</v>
      </c>
    </row>
    <row r="45" spans="1:24" ht="17.25" customHeight="1">
      <c r="A45" s="124"/>
      <c r="B45" s="197"/>
      <c r="C45" s="121"/>
      <c r="D45" s="121"/>
      <c r="E45" s="121"/>
      <c r="F45" s="121"/>
      <c r="G45" s="121"/>
      <c r="H45" s="121"/>
      <c r="U45" s="121" t="e">
        <f>Chart!#REF!</f>
        <v>#REF!</v>
      </c>
      <c r="V45" s="121" t="e">
        <f>Chart!#REF!</f>
        <v>#REF!</v>
      </c>
      <c r="W45" s="121" t="e">
        <f>Chart!#REF!</f>
        <v>#REF!</v>
      </c>
      <c r="X45" s="121" t="e">
        <f>Chart!#REF!</f>
        <v>#REF!</v>
      </c>
    </row>
    <row r="46" spans="1:24" ht="17.25" customHeight="1">
      <c r="A46" s="124"/>
      <c r="B46" s="197"/>
      <c r="C46" s="121"/>
      <c r="D46" s="121"/>
      <c r="E46" s="121"/>
      <c r="F46" s="121"/>
      <c r="G46" s="121"/>
      <c r="H46" s="121"/>
      <c r="U46" s="120" t="e">
        <f>Chart!#REF!</f>
        <v>#REF!</v>
      </c>
      <c r="V46" s="120" t="e">
        <f>Chart!#REF!</f>
        <v>#REF!</v>
      </c>
      <c r="W46" s="120" t="e">
        <f>Chart!#REF!</f>
        <v>#REF!</v>
      </c>
      <c r="X46" s="120" t="e">
        <f>Chart!#REF!</f>
        <v>#REF!</v>
      </c>
    </row>
    <row r="47" spans="1:24" ht="17.25" customHeight="1">
      <c r="A47" s="124"/>
      <c r="B47" s="197"/>
      <c r="C47" s="121"/>
      <c r="D47" s="121"/>
      <c r="E47" s="121"/>
      <c r="F47" s="121"/>
      <c r="G47" s="121"/>
      <c r="H47" s="121"/>
      <c r="U47" s="121" t="e">
        <f>Chart!#REF!</f>
        <v>#REF!</v>
      </c>
      <c r="V47" s="121" t="e">
        <f>Chart!#REF!</f>
        <v>#REF!</v>
      </c>
      <c r="W47" s="121" t="e">
        <f>Chart!#REF!</f>
        <v>#REF!</v>
      </c>
      <c r="X47" s="121" t="e">
        <f>Chart!#REF!</f>
        <v>#REF!</v>
      </c>
    </row>
    <row r="48" spans="1:24" ht="17.25" customHeight="1">
      <c r="A48" s="124"/>
      <c r="B48" s="197"/>
      <c r="C48" s="121"/>
      <c r="D48" s="121"/>
      <c r="E48" s="121"/>
      <c r="F48" s="121"/>
      <c r="G48" s="121"/>
      <c r="H48" s="121"/>
      <c r="U48" s="120" t="e">
        <f>Chart!#REF!</f>
        <v>#REF!</v>
      </c>
      <c r="V48" s="120" t="e">
        <f>Chart!#REF!</f>
        <v>#REF!</v>
      </c>
      <c r="W48" s="120" t="e">
        <f>Chart!#REF!</f>
        <v>#REF!</v>
      </c>
      <c r="X48" s="120" t="e">
        <f>Chart!#REF!</f>
        <v>#REF!</v>
      </c>
    </row>
    <row r="49" spans="1:24" ht="17.25" customHeight="1">
      <c r="A49" s="124"/>
      <c r="B49" s="197"/>
      <c r="C49" s="121"/>
      <c r="D49" s="121"/>
      <c r="E49" s="121"/>
      <c r="F49" s="121"/>
      <c r="G49" s="121"/>
      <c r="H49" s="121"/>
      <c r="U49" s="121" t="e">
        <f>Chart!#REF!</f>
        <v>#REF!</v>
      </c>
      <c r="V49" s="121" t="e">
        <f>Chart!#REF!</f>
        <v>#REF!</v>
      </c>
      <c r="W49" s="121" t="e">
        <f>Chart!#REF!</f>
        <v>#REF!</v>
      </c>
      <c r="X49" s="121" t="e">
        <f>Chart!#REF!</f>
        <v>#REF!</v>
      </c>
    </row>
    <row r="50" spans="1:24" ht="17.25" customHeight="1">
      <c r="A50" s="124"/>
      <c r="B50" s="197"/>
      <c r="C50" s="121"/>
      <c r="D50" s="121"/>
      <c r="E50" s="121"/>
      <c r="F50" s="121"/>
      <c r="G50" s="121"/>
      <c r="H50" s="121"/>
      <c r="U50" s="120" t="e">
        <f>Chart!#REF!</f>
        <v>#REF!</v>
      </c>
      <c r="V50" s="120" t="e">
        <f>Chart!#REF!</f>
        <v>#REF!</v>
      </c>
      <c r="W50" s="120" t="e">
        <f>Chart!#REF!</f>
        <v>#REF!</v>
      </c>
      <c r="X50" s="120" t="e">
        <f>Chart!#REF!</f>
        <v>#REF!</v>
      </c>
    </row>
    <row r="51" spans="1:24" ht="17.25" customHeight="1">
      <c r="A51" s="124"/>
      <c r="B51" s="197"/>
      <c r="C51" s="121"/>
      <c r="D51" s="121"/>
      <c r="E51" s="121"/>
      <c r="F51" s="121"/>
      <c r="G51" s="121"/>
      <c r="H51" s="121"/>
      <c r="U51" s="121" t="e">
        <f>Chart!#REF!</f>
        <v>#REF!</v>
      </c>
      <c r="V51" s="121" t="e">
        <f>Chart!#REF!</f>
        <v>#REF!</v>
      </c>
      <c r="W51" s="121" t="e">
        <f>Chart!#REF!</f>
        <v>#REF!</v>
      </c>
      <c r="X51" s="121" t="e">
        <f>Chart!#REF!</f>
        <v>#REF!</v>
      </c>
    </row>
    <row r="52" spans="1:24" ht="17.25" customHeight="1">
      <c r="A52" s="124"/>
      <c r="B52" s="197"/>
      <c r="C52" s="121"/>
      <c r="D52" s="121"/>
      <c r="E52" s="121"/>
      <c r="F52" s="121"/>
      <c r="G52" s="121"/>
      <c r="H52" s="121"/>
      <c r="U52" s="120" t="e">
        <f>Chart!#REF!</f>
        <v>#REF!</v>
      </c>
      <c r="V52" s="120" t="e">
        <f>Chart!#REF!</f>
        <v>#REF!</v>
      </c>
      <c r="W52" s="120" t="e">
        <f>Chart!#REF!</f>
        <v>#REF!</v>
      </c>
      <c r="X52" s="120" t="e">
        <f>Chart!#REF!</f>
        <v>#REF!</v>
      </c>
    </row>
    <row r="53" spans="1:24" ht="17.25" customHeight="1">
      <c r="A53" s="124"/>
      <c r="B53" s="197"/>
      <c r="C53" s="121"/>
      <c r="D53" s="121"/>
      <c r="E53" s="121"/>
      <c r="F53" s="121"/>
      <c r="G53" s="121"/>
      <c r="H53" s="121"/>
      <c r="U53" s="121" t="e">
        <f>Chart!#REF!</f>
        <v>#REF!</v>
      </c>
      <c r="V53" s="121" t="e">
        <f>Chart!#REF!</f>
        <v>#REF!</v>
      </c>
      <c r="W53" s="121" t="e">
        <f>Chart!#REF!</f>
        <v>#REF!</v>
      </c>
      <c r="X53" s="121" t="e">
        <f>Chart!#REF!</f>
        <v>#REF!</v>
      </c>
    </row>
    <row r="54" spans="1:24" ht="17.25" customHeight="1">
      <c r="A54" s="124"/>
      <c r="B54" s="197"/>
      <c r="C54" s="121"/>
      <c r="D54" s="121"/>
      <c r="E54" s="121"/>
      <c r="F54" s="121"/>
      <c r="G54" s="121"/>
      <c r="H54" s="121"/>
      <c r="U54" s="120" t="e">
        <f>Chart!#REF!</f>
        <v>#REF!</v>
      </c>
      <c r="V54" s="120" t="e">
        <f>Chart!#REF!</f>
        <v>#REF!</v>
      </c>
      <c r="W54" s="120" t="e">
        <f>Chart!#REF!</f>
        <v>#REF!</v>
      </c>
      <c r="X54" s="120" t="e">
        <f>Chart!#REF!</f>
        <v>#REF!</v>
      </c>
    </row>
    <row r="55" spans="1:24" ht="17.25" customHeight="1">
      <c r="A55" s="124"/>
      <c r="B55" s="197"/>
      <c r="C55" s="121"/>
      <c r="D55" s="121"/>
      <c r="E55" s="121"/>
      <c r="F55" s="121"/>
      <c r="G55" s="121"/>
      <c r="H55" s="121"/>
      <c r="U55" s="121" t="e">
        <f>Chart!#REF!</f>
        <v>#REF!</v>
      </c>
      <c r="V55" s="121" t="e">
        <f>Chart!#REF!</f>
        <v>#REF!</v>
      </c>
      <c r="W55" s="121" t="e">
        <f>Chart!#REF!</f>
        <v>#REF!</v>
      </c>
      <c r="X55" s="121" t="e">
        <f>Chart!#REF!</f>
        <v>#REF!</v>
      </c>
    </row>
    <row r="56" spans="1:24" ht="17.25" customHeight="1">
      <c r="A56" s="124"/>
      <c r="B56" s="197"/>
      <c r="C56" s="121"/>
      <c r="D56" s="121"/>
      <c r="E56" s="121"/>
      <c r="F56" s="121"/>
      <c r="G56" s="121"/>
      <c r="H56" s="121"/>
      <c r="U56" s="120" t="e">
        <f>Chart!#REF!</f>
        <v>#REF!</v>
      </c>
      <c r="V56" s="120" t="e">
        <f>Chart!#REF!</f>
        <v>#REF!</v>
      </c>
      <c r="W56" s="120" t="e">
        <f>Chart!#REF!</f>
        <v>#REF!</v>
      </c>
      <c r="X56" s="120" t="e">
        <f>Chart!#REF!</f>
        <v>#REF!</v>
      </c>
    </row>
    <row r="57" spans="1:24" ht="17.25" customHeight="1">
      <c r="A57" s="124"/>
      <c r="B57" s="197"/>
      <c r="C57" s="121"/>
      <c r="D57" s="121"/>
      <c r="E57" s="121"/>
      <c r="F57" s="121"/>
      <c r="G57" s="121"/>
      <c r="H57" s="121"/>
      <c r="U57" s="121" t="e">
        <f>Chart!#REF!</f>
        <v>#REF!</v>
      </c>
      <c r="V57" s="121" t="e">
        <f>Chart!#REF!</f>
        <v>#REF!</v>
      </c>
      <c r="W57" s="121" t="e">
        <f>Chart!#REF!</f>
        <v>#REF!</v>
      </c>
      <c r="X57" s="121" t="e">
        <f>Chart!#REF!</f>
        <v>#REF!</v>
      </c>
    </row>
    <row r="58" spans="1:24" ht="17.25" customHeight="1">
      <c r="A58" s="124"/>
      <c r="B58" s="197"/>
      <c r="C58" s="121"/>
      <c r="D58" s="121"/>
      <c r="E58" s="121"/>
      <c r="F58" s="121"/>
      <c r="G58" s="121"/>
      <c r="H58" s="121"/>
      <c r="U58" s="120" t="e">
        <f>Chart!#REF!</f>
        <v>#REF!</v>
      </c>
      <c r="V58" s="120" t="e">
        <f>Chart!#REF!</f>
        <v>#REF!</v>
      </c>
      <c r="W58" s="120" t="e">
        <f>Chart!#REF!</f>
        <v>#REF!</v>
      </c>
      <c r="X58" s="120" t="e">
        <f>Chart!#REF!</f>
        <v>#REF!</v>
      </c>
    </row>
    <row r="59" spans="1:24" ht="17.25" customHeight="1">
      <c r="A59" s="124"/>
      <c r="B59" s="197"/>
      <c r="C59" s="121"/>
      <c r="D59" s="121"/>
      <c r="E59" s="121"/>
      <c r="F59" s="121"/>
      <c r="G59" s="121"/>
      <c r="H59" s="121"/>
      <c r="U59" s="121" t="e">
        <f>Chart!#REF!</f>
        <v>#REF!</v>
      </c>
      <c r="V59" s="121" t="e">
        <f>Chart!#REF!</f>
        <v>#REF!</v>
      </c>
      <c r="W59" s="121" t="e">
        <f>Chart!#REF!</f>
        <v>#REF!</v>
      </c>
      <c r="X59" s="121" t="e">
        <f>Chart!#REF!</f>
        <v>#REF!</v>
      </c>
    </row>
    <row r="60" spans="1:24" ht="17.25" customHeight="1">
      <c r="A60" s="124"/>
      <c r="B60" s="197"/>
      <c r="C60" s="121"/>
      <c r="D60" s="121"/>
      <c r="E60" s="121"/>
      <c r="F60" s="121"/>
      <c r="G60" s="121"/>
      <c r="H60" s="121"/>
      <c r="U60" s="120" t="e">
        <f>Chart!#REF!</f>
        <v>#REF!</v>
      </c>
      <c r="V60" s="120" t="e">
        <f>Chart!#REF!</f>
        <v>#REF!</v>
      </c>
      <c r="W60" s="120" t="e">
        <f>Chart!#REF!</f>
        <v>#REF!</v>
      </c>
      <c r="X60" s="120" t="e">
        <f>Chart!#REF!</f>
        <v>#REF!</v>
      </c>
    </row>
    <row r="61" spans="1:24" ht="17.25" customHeight="1">
      <c r="A61" s="124"/>
      <c r="B61" s="197"/>
      <c r="C61" s="121"/>
      <c r="D61" s="121"/>
      <c r="E61" s="121"/>
      <c r="F61" s="121"/>
      <c r="G61" s="121"/>
      <c r="H61" s="121"/>
      <c r="U61" s="121" t="e">
        <f>Chart!#REF!</f>
        <v>#REF!</v>
      </c>
      <c r="V61" s="121" t="e">
        <f>Chart!#REF!</f>
        <v>#REF!</v>
      </c>
      <c r="W61" s="121" t="e">
        <f>Chart!#REF!</f>
        <v>#REF!</v>
      </c>
      <c r="X61" s="121" t="e">
        <f>Chart!#REF!</f>
        <v>#REF!</v>
      </c>
    </row>
    <row r="62" spans="1:24" ht="17.25" customHeight="1">
      <c r="A62" s="124"/>
      <c r="B62" s="197"/>
      <c r="C62" s="121"/>
      <c r="D62" s="121"/>
      <c r="E62" s="121"/>
      <c r="F62" s="121"/>
      <c r="G62" s="121"/>
      <c r="H62" s="121"/>
      <c r="U62" s="120" t="e">
        <f>Chart!#REF!</f>
        <v>#REF!</v>
      </c>
      <c r="V62" s="120" t="e">
        <f>Chart!#REF!</f>
        <v>#REF!</v>
      </c>
      <c r="W62" s="120" t="e">
        <f>Chart!#REF!</f>
        <v>#REF!</v>
      </c>
      <c r="X62" s="120" t="e">
        <f>Chart!#REF!</f>
        <v>#REF!</v>
      </c>
    </row>
    <row r="63" spans="1:24" ht="17.25" customHeight="1">
      <c r="A63" s="124"/>
      <c r="B63" s="197"/>
      <c r="C63" s="121"/>
      <c r="D63" s="121"/>
      <c r="E63" s="121"/>
      <c r="F63" s="121"/>
      <c r="G63" s="121"/>
      <c r="H63" s="121"/>
      <c r="U63" s="121" t="e">
        <f>Chart!#REF!</f>
        <v>#REF!</v>
      </c>
      <c r="V63" s="121" t="e">
        <f>Chart!#REF!</f>
        <v>#REF!</v>
      </c>
      <c r="W63" s="121" t="e">
        <f>Chart!#REF!</f>
        <v>#REF!</v>
      </c>
      <c r="X63" s="121" t="e">
        <f>Chart!#REF!</f>
        <v>#REF!</v>
      </c>
    </row>
    <row r="64" spans="1:24" ht="17.25" customHeight="1">
      <c r="A64" s="124"/>
      <c r="B64" s="197"/>
      <c r="C64" s="121"/>
      <c r="D64" s="121"/>
      <c r="E64" s="121"/>
      <c r="F64" s="121"/>
      <c r="G64" s="121"/>
      <c r="H64" s="121"/>
      <c r="U64" s="120" t="e">
        <f>Chart!#REF!</f>
        <v>#REF!</v>
      </c>
      <c r="V64" s="120" t="e">
        <f>Chart!#REF!</f>
        <v>#REF!</v>
      </c>
      <c r="W64" s="120" t="e">
        <f>Chart!#REF!</f>
        <v>#REF!</v>
      </c>
      <c r="X64" s="120" t="e">
        <f>Chart!#REF!</f>
        <v>#REF!</v>
      </c>
    </row>
    <row r="65" spans="1:24" ht="17.25" customHeight="1">
      <c r="A65" s="124"/>
      <c r="B65" s="197"/>
      <c r="C65" s="121"/>
      <c r="D65" s="121"/>
      <c r="E65" s="121"/>
      <c r="F65" s="121"/>
      <c r="G65" s="121"/>
      <c r="H65" s="121"/>
      <c r="U65" s="121" t="e">
        <f>Chart!#REF!</f>
        <v>#REF!</v>
      </c>
      <c r="V65" s="121" t="e">
        <f>Chart!#REF!</f>
        <v>#REF!</v>
      </c>
      <c r="W65" s="121" t="e">
        <f>Chart!#REF!</f>
        <v>#REF!</v>
      </c>
      <c r="X65" s="121" t="e">
        <f>Chart!#REF!</f>
        <v>#REF!</v>
      </c>
    </row>
    <row r="66" spans="1:24" ht="17.25" customHeight="1">
      <c r="A66" s="124"/>
      <c r="B66" s="197"/>
      <c r="C66" s="121"/>
      <c r="D66" s="121"/>
      <c r="E66" s="121"/>
      <c r="F66" s="121"/>
      <c r="G66" s="121"/>
      <c r="H66" s="121"/>
      <c r="U66" s="120" t="e">
        <f>Chart!#REF!</f>
        <v>#REF!</v>
      </c>
      <c r="V66" s="120" t="e">
        <f>Chart!#REF!</f>
        <v>#REF!</v>
      </c>
      <c r="W66" s="120" t="e">
        <f>Chart!#REF!</f>
        <v>#REF!</v>
      </c>
      <c r="X66" s="120" t="e">
        <f>Chart!#REF!</f>
        <v>#REF!</v>
      </c>
    </row>
    <row r="67" spans="1:24" ht="17.25" customHeight="1">
      <c r="A67" s="124"/>
      <c r="B67" s="197"/>
      <c r="C67" s="121"/>
      <c r="D67" s="121"/>
      <c r="E67" s="121"/>
      <c r="F67" s="121"/>
      <c r="G67" s="121"/>
      <c r="H67" s="121"/>
      <c r="U67" s="121" t="e">
        <f>Chart!#REF!</f>
        <v>#REF!</v>
      </c>
      <c r="V67" s="121" t="e">
        <f>Chart!#REF!</f>
        <v>#REF!</v>
      </c>
      <c r="W67" s="121" t="e">
        <f>Chart!#REF!</f>
        <v>#REF!</v>
      </c>
      <c r="X67" s="121" t="e">
        <f>Chart!#REF!</f>
        <v>#REF!</v>
      </c>
    </row>
    <row r="68" spans="1:24" ht="17.25" customHeight="1">
      <c r="A68" s="124"/>
      <c r="B68" s="197"/>
      <c r="C68" s="121"/>
      <c r="D68" s="121"/>
      <c r="E68" s="121"/>
      <c r="F68" s="121"/>
      <c r="G68" s="121"/>
      <c r="H68" s="121"/>
      <c r="U68" s="120" t="e">
        <f>Chart!#REF!</f>
        <v>#REF!</v>
      </c>
      <c r="V68" s="120" t="e">
        <f>Chart!#REF!</f>
        <v>#REF!</v>
      </c>
      <c r="W68" s="120" t="e">
        <f>Chart!#REF!</f>
        <v>#REF!</v>
      </c>
      <c r="X68" s="120" t="e">
        <f>Chart!#REF!</f>
        <v>#REF!</v>
      </c>
    </row>
    <row r="69" spans="1:24" ht="17.25" customHeight="1">
      <c r="A69" s="124"/>
      <c r="B69" s="197"/>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2" customWidth="1"/>
    <col min="2" max="2" width="6.7109375" style="113" customWidth="1"/>
    <col min="3" max="3" width="18.421875" style="112" customWidth="1"/>
    <col min="4" max="4" width="9.7109375" style="112" customWidth="1"/>
    <col min="5" max="5" width="6.7109375" style="113" hidden="1" customWidth="1"/>
    <col min="6" max="6" width="18.421875" style="112" hidden="1" customWidth="1"/>
    <col min="7" max="7" width="5.28125" style="112" hidden="1" customWidth="1"/>
    <col min="8" max="8" width="18.421875" style="112" customWidth="1"/>
    <col min="9" max="20" width="8.8515625" style="112" customWidth="1"/>
    <col min="21" max="24" width="0" style="112" hidden="1" customWidth="1"/>
    <col min="25" max="16384" width="8.8515625" style="112" customWidth="1"/>
  </cols>
  <sheetData>
    <row r="1" spans="2:17" ht="19.5" customHeight="1">
      <c r="B1" s="198" t="str">
        <f>Chart!$A$1</f>
        <v>Beresfield Bowling Club</v>
      </c>
      <c r="C1" s="198"/>
      <c r="D1" s="198"/>
      <c r="E1" s="198"/>
      <c r="F1" s="198"/>
      <c r="G1" s="198"/>
      <c r="H1" s="198"/>
      <c r="I1" s="110"/>
      <c r="J1" s="110"/>
      <c r="K1" s="110"/>
      <c r="L1" s="110"/>
      <c r="M1" s="110"/>
      <c r="N1" s="110"/>
      <c r="O1" s="110"/>
      <c r="P1" s="110"/>
      <c r="Q1" s="110"/>
    </row>
    <row r="2" spans="2:17" ht="21" customHeight="1">
      <c r="B2" s="192" t="s">
        <v>49</v>
      </c>
      <c r="C2" s="192"/>
      <c r="D2" s="192"/>
      <c r="E2" s="192"/>
      <c r="F2" s="192"/>
      <c r="G2" s="192"/>
      <c r="H2" s="192"/>
      <c r="I2" s="110"/>
      <c r="J2" s="110"/>
      <c r="K2" s="110"/>
      <c r="L2" s="110"/>
      <c r="M2" s="110"/>
      <c r="N2" s="110"/>
      <c r="O2" s="110"/>
      <c r="P2" s="110"/>
      <c r="Q2" s="110"/>
    </row>
    <row r="3" spans="2:17" ht="24" customHeight="1">
      <c r="B3" s="193">
        <v>41461</v>
      </c>
      <c r="C3" s="193"/>
      <c r="D3" s="193"/>
      <c r="E3" s="193"/>
      <c r="F3" s="193"/>
      <c r="G3" s="193"/>
      <c r="H3" s="193"/>
      <c r="I3" s="110"/>
      <c r="J3" s="110"/>
      <c r="K3" s="110"/>
      <c r="L3" s="110"/>
      <c r="M3" s="110"/>
      <c r="N3" s="110"/>
      <c r="O3" s="110"/>
      <c r="P3" s="110"/>
      <c r="Q3" s="110"/>
    </row>
    <row r="4" spans="2:8" ht="25.5" customHeight="1">
      <c r="B4" s="194" t="s">
        <v>41</v>
      </c>
      <c r="C4" s="194"/>
      <c r="D4" s="194"/>
      <c r="E4" s="194"/>
      <c r="F4" s="194"/>
      <c r="G4" s="194"/>
      <c r="H4" s="194"/>
    </row>
    <row r="5" spans="2:5" ht="25.5">
      <c r="B5" s="111" t="s">
        <v>38</v>
      </c>
      <c r="E5" s="111" t="s">
        <v>38</v>
      </c>
    </row>
    <row r="6" spans="2:24" ht="17.25" customHeight="1">
      <c r="B6" s="195">
        <v>1</v>
      </c>
      <c r="C6" s="120" t="e">
        <f>VLOOKUP($H6,U6:X133,4,FALSE)</f>
        <v>#N/A</v>
      </c>
      <c r="D6" s="132" t="e">
        <f>VLOOKUP($H6,U6:X133,3,FALSE)</f>
        <v>#N/A</v>
      </c>
      <c r="E6" s="120"/>
      <c r="F6" s="120" t="e">
        <f>VLOOKUP($H6,U6:X133,2,FALSE)</f>
        <v>#N/A</v>
      </c>
      <c r="G6" s="120" t="str">
        <f>Chart!$B$8</f>
        <v>J.Sams</v>
      </c>
      <c r="H6" s="120">
        <f>Chart!$M$43</f>
      </c>
      <c r="U6" s="120" t="str">
        <f>Chart!$E$8</f>
        <v>A.Earl</v>
      </c>
      <c r="V6" s="120">
        <f>Chart!$D$8</f>
        <v>0</v>
      </c>
      <c r="W6" s="120">
        <f>Chart!$C$8</f>
        <v>0</v>
      </c>
      <c r="X6" s="120" t="str">
        <f>Chart!$B$8</f>
        <v>J.Sams</v>
      </c>
    </row>
    <row r="7" spans="2:24" ht="17.25" customHeight="1">
      <c r="B7" s="197"/>
      <c r="C7" s="131" t="e">
        <f>VLOOKUP($H7,U7:X134,4,FALSE)</f>
        <v>#N/A</v>
      </c>
      <c r="D7" s="134" t="e">
        <f>VLOOKUP($H7,U7:X134,3,FALSE)</f>
        <v>#N/A</v>
      </c>
      <c r="E7" s="131"/>
      <c r="F7" s="131" t="e">
        <f>VLOOKUP($H7,U7:X134,2,FALSE)</f>
        <v>#N/A</v>
      </c>
      <c r="G7" s="131"/>
      <c r="H7" s="131">
        <f>Chart!$M$123</f>
      </c>
      <c r="U7" s="121" t="str">
        <f>Chart!$E$12</f>
        <v>M.Brown</v>
      </c>
      <c r="V7" s="121">
        <f>Chart!$D$12</f>
        <v>0</v>
      </c>
      <c r="W7" s="121">
        <f>Chart!$C$12</f>
        <v>0</v>
      </c>
      <c r="X7" s="121" t="str">
        <f>Chart!$B$12</f>
        <v>C.Nickalls</v>
      </c>
    </row>
    <row r="8" spans="2:24" ht="17.25" customHeight="1">
      <c r="B8" s="195"/>
      <c r="C8" s="120"/>
      <c r="D8" s="120"/>
      <c r="E8" s="120"/>
      <c r="F8" s="120"/>
      <c r="G8" s="120"/>
      <c r="H8" s="120"/>
      <c r="U8" s="120" t="str">
        <f>Chart!$E$18</f>
        <v>G.Crebert</v>
      </c>
      <c r="V8" s="120">
        <f>Chart!$D$18</f>
        <v>0</v>
      </c>
      <c r="W8" s="120">
        <f>Chart!$C$18</f>
        <v>0</v>
      </c>
      <c r="X8" s="120" t="str">
        <f>Chart!$B$18</f>
        <v>M.Jones</v>
      </c>
    </row>
    <row r="9" spans="2:24" ht="17.25" customHeight="1">
      <c r="B9" s="197"/>
      <c r="C9" s="121"/>
      <c r="D9" s="121"/>
      <c r="E9" s="121"/>
      <c r="F9" s="121"/>
      <c r="G9" s="121"/>
      <c r="H9" s="121"/>
      <c r="U9" s="121" t="str">
        <f>Chart!$E$22</f>
        <v>J.Doyle</v>
      </c>
      <c r="V9" s="121">
        <f>Chart!$D$22</f>
        <v>0</v>
      </c>
      <c r="W9" s="121">
        <f>Chart!$C$22</f>
        <v>0</v>
      </c>
      <c r="X9" s="121" t="str">
        <f>Chart!$B$22</f>
        <v>S.Schonell</v>
      </c>
    </row>
    <row r="10" spans="2:24" ht="17.25" customHeight="1">
      <c r="B10" s="197"/>
      <c r="C10" s="121"/>
      <c r="D10" s="121"/>
      <c r="E10" s="121"/>
      <c r="F10" s="121"/>
      <c r="G10" s="121"/>
      <c r="H10" s="121"/>
      <c r="U10" s="120" t="str">
        <f>Chart!$E$28</f>
        <v>D.Wayland</v>
      </c>
      <c r="V10" s="120">
        <f>Chart!$D$28</f>
        <v>0</v>
      </c>
      <c r="W10" s="120">
        <f>Chart!$C$28</f>
        <v>0</v>
      </c>
      <c r="X10" s="120" t="str">
        <f>Chart!$B$28</f>
        <v>T.Atcheson</v>
      </c>
    </row>
    <row r="11" spans="2:24" ht="17.25" customHeight="1">
      <c r="B11" s="197"/>
      <c r="C11" s="121"/>
      <c r="D11" s="121"/>
      <c r="E11" s="121"/>
      <c r="F11" s="121"/>
      <c r="G11" s="121"/>
      <c r="H11" s="121"/>
      <c r="U11" s="121" t="str">
        <f>Chart!$E$32</f>
        <v>G.Croft</v>
      </c>
      <c r="V11" s="121">
        <f>Chart!$D$32</f>
        <v>0</v>
      </c>
      <c r="W11" s="121">
        <f>Chart!$C$32</f>
        <v>0</v>
      </c>
      <c r="X11" s="121" t="str">
        <f>Chart!$B$32</f>
        <v>R.Smith</v>
      </c>
    </row>
    <row r="12" spans="2:24" ht="17.25" customHeight="1">
      <c r="B12" s="128"/>
      <c r="C12" s="121"/>
      <c r="D12" s="121"/>
      <c r="E12" s="121"/>
      <c r="F12" s="121"/>
      <c r="G12" s="121"/>
      <c r="H12" s="121"/>
      <c r="U12" s="120" t="str">
        <f>Chart!$E$38</f>
        <v>T.Stephenson</v>
      </c>
      <c r="V12" s="120">
        <f>Chart!$D$38</f>
        <v>0</v>
      </c>
      <c r="W12" s="120">
        <f>Chart!$C$38</f>
        <v>0</v>
      </c>
      <c r="X12" s="120" t="str">
        <f>Chart!$B$38</f>
        <v>B.Dixon</v>
      </c>
    </row>
    <row r="13" spans="2:24" ht="17.25" customHeight="1">
      <c r="B13" s="128"/>
      <c r="C13" s="121"/>
      <c r="D13" s="121"/>
      <c r="E13" s="121"/>
      <c r="F13" s="121"/>
      <c r="G13" s="121"/>
      <c r="H13" s="121"/>
      <c r="U13" s="121" t="str">
        <f>Chart!$E$42</f>
        <v>S.Baker</v>
      </c>
      <c r="V13" s="121">
        <f>Chart!$D$42</f>
        <v>0</v>
      </c>
      <c r="W13" s="121">
        <f>Chart!$C$42</f>
        <v>0</v>
      </c>
      <c r="X13" s="121" t="str">
        <f>Chart!$B$42</f>
        <v>S.Cornish</v>
      </c>
    </row>
    <row r="14" spans="2:24" ht="17.25" customHeight="1">
      <c r="B14" s="197"/>
      <c r="C14" s="121"/>
      <c r="D14" s="121"/>
      <c r="E14" s="121"/>
      <c r="F14" s="121"/>
      <c r="G14" s="121"/>
      <c r="H14" s="121"/>
      <c r="U14" s="120" t="str">
        <f>Chart!$E$48</f>
        <v>J.Twining</v>
      </c>
      <c r="V14" s="120">
        <f>Chart!$D$48</f>
        <v>0</v>
      </c>
      <c r="W14" s="120">
        <f>Chart!$C$48</f>
        <v>0</v>
      </c>
      <c r="X14" s="120" t="str">
        <f>Chart!$B$48</f>
        <v>P.Bird</v>
      </c>
    </row>
    <row r="15" spans="2:24" ht="17.25" customHeight="1">
      <c r="B15" s="197"/>
      <c r="C15" s="121"/>
      <c r="D15" s="121"/>
      <c r="E15" s="121"/>
      <c r="F15" s="121"/>
      <c r="G15" s="121"/>
      <c r="H15" s="121"/>
      <c r="U15" s="121" t="str">
        <f>Chart!$E$52</f>
        <v>M.Fisher</v>
      </c>
      <c r="V15" s="121">
        <f>Chart!$D$52</f>
        <v>0</v>
      </c>
      <c r="W15" s="121">
        <f>Chart!$C$52</f>
        <v>0</v>
      </c>
      <c r="X15" s="121" t="str">
        <f>Chart!$B$52</f>
        <v>K.Barwick</v>
      </c>
    </row>
    <row r="16" spans="2:24" ht="17.25" customHeight="1">
      <c r="B16" s="197"/>
      <c r="C16" s="121"/>
      <c r="D16" s="121"/>
      <c r="E16" s="121"/>
      <c r="F16" s="121"/>
      <c r="G16" s="121"/>
      <c r="H16" s="121"/>
      <c r="U16" s="120" t="str">
        <f>Chart!$E$58</f>
        <v>W.Ritchie</v>
      </c>
      <c r="V16" s="120">
        <f>Chart!$D$58</f>
        <v>0</v>
      </c>
      <c r="W16" s="120">
        <f>Chart!$C$58</f>
        <v>0</v>
      </c>
      <c r="X16" s="120" t="str">
        <f>Chart!$B$58</f>
        <v>M.Cooper</v>
      </c>
    </row>
    <row r="17" spans="2:24" ht="17.25" customHeight="1">
      <c r="B17" s="197"/>
      <c r="C17" s="121"/>
      <c r="D17" s="121"/>
      <c r="E17" s="121"/>
      <c r="F17" s="121"/>
      <c r="G17" s="121"/>
      <c r="H17" s="121"/>
      <c r="U17" s="121" t="str">
        <f>Chart!$E$62</f>
        <v>T.Barry</v>
      </c>
      <c r="V17" s="121">
        <f>Chart!$D$62</f>
        <v>0</v>
      </c>
      <c r="W17" s="121">
        <f>Chart!$C$62</f>
        <v>0</v>
      </c>
      <c r="X17" s="121" t="str">
        <f>Chart!$B$62</f>
        <v>S.Giles</v>
      </c>
    </row>
    <row r="18" spans="2:24" ht="17.25" customHeight="1">
      <c r="B18" s="197"/>
      <c r="C18" s="121"/>
      <c r="D18" s="121"/>
      <c r="E18" s="121"/>
      <c r="F18" s="121"/>
      <c r="G18" s="121"/>
      <c r="H18" s="121"/>
      <c r="U18" s="120" t="str">
        <f>Chart!$E$68</f>
        <v>B.Glover</v>
      </c>
      <c r="V18" s="120">
        <f>Chart!$D$68</f>
        <v>0</v>
      </c>
      <c r="W18" s="120">
        <f>Chart!$C$68</f>
        <v>0</v>
      </c>
      <c r="X18" s="120" t="str">
        <f>Chart!$B$68</f>
        <v>R.Gallagher</v>
      </c>
    </row>
    <row r="19" spans="2:24" ht="17.25" customHeight="1">
      <c r="B19" s="197"/>
      <c r="C19" s="121"/>
      <c r="D19" s="121"/>
      <c r="E19" s="121"/>
      <c r="F19" s="121"/>
      <c r="G19" s="121"/>
      <c r="H19" s="121"/>
      <c r="U19" s="121" t="str">
        <f>Chart!$E$72</f>
        <v>R.Wilson</v>
      </c>
      <c r="V19" s="121">
        <f>Chart!$D$72</f>
        <v>0</v>
      </c>
      <c r="W19" s="121">
        <f>Chart!$C$72</f>
        <v>0</v>
      </c>
      <c r="X19" s="121" t="str">
        <f>Chart!$B$72</f>
        <v>M.Brent</v>
      </c>
    </row>
    <row r="20" spans="2:24" ht="17.25" customHeight="1">
      <c r="B20" s="197"/>
      <c r="C20" s="121"/>
      <c r="D20" s="121"/>
      <c r="E20" s="121"/>
      <c r="F20" s="121"/>
      <c r="G20" s="121"/>
      <c r="H20" s="121"/>
      <c r="U20" s="120" t="str">
        <f>Chart!$E$78</f>
        <v>J.Roche</v>
      </c>
      <c r="V20" s="120">
        <f>Chart!$D$78</f>
        <v>0</v>
      </c>
      <c r="W20" s="120">
        <f>Chart!$C$78</f>
        <v>0</v>
      </c>
      <c r="X20" s="120" t="str">
        <f>Chart!$B$78</f>
        <v>D.Hutchison</v>
      </c>
    </row>
    <row r="21" spans="2:24" ht="17.25" customHeight="1">
      <c r="B21" s="197"/>
      <c r="C21" s="121"/>
      <c r="D21" s="121"/>
      <c r="E21" s="121"/>
      <c r="F21" s="121"/>
      <c r="G21" s="121"/>
      <c r="H21" s="121"/>
      <c r="U21" s="121" t="str">
        <f>Chart!$E$82</f>
        <v>S.Ranger</v>
      </c>
      <c r="V21" s="121">
        <f>Chart!$D$82</f>
        <v>0</v>
      </c>
      <c r="W21" s="121">
        <f>Chart!$C$82</f>
        <v>0</v>
      </c>
      <c r="X21" s="121" t="str">
        <f>Chart!$B$82</f>
        <v>R.Ranger</v>
      </c>
    </row>
    <row r="22" spans="2:24" ht="17.25" customHeight="1">
      <c r="B22" s="197"/>
      <c r="C22" s="121"/>
      <c r="D22" s="121"/>
      <c r="E22" s="121"/>
      <c r="F22" s="121"/>
      <c r="G22" s="121"/>
      <c r="H22" s="121"/>
      <c r="U22" s="120" t="str">
        <f>Chart!$E$88</f>
        <v>K.Roberts</v>
      </c>
      <c r="V22" s="120">
        <f>Chart!$D$88</f>
        <v>0</v>
      </c>
      <c r="W22" s="120">
        <f>Chart!$C$88</f>
        <v>0</v>
      </c>
      <c r="X22" s="120" t="str">
        <f>Chart!$B$88</f>
        <v>S.Gardiner</v>
      </c>
    </row>
    <row r="23" spans="2:24" ht="17.25" customHeight="1">
      <c r="B23" s="197"/>
      <c r="C23" s="121"/>
      <c r="D23" s="121"/>
      <c r="E23" s="121"/>
      <c r="F23" s="121"/>
      <c r="G23" s="121"/>
      <c r="H23" s="121"/>
      <c r="U23" s="121" t="str">
        <f>Chart!$E$92</f>
        <v>F.Leslie</v>
      </c>
      <c r="V23" s="121">
        <f>Chart!$D$92</f>
        <v>0</v>
      </c>
      <c r="W23" s="121">
        <f>Chart!$C$92</f>
        <v>0</v>
      </c>
      <c r="X23" s="121" t="str">
        <f>Chart!$B$92</f>
        <v>B.Unsted</v>
      </c>
    </row>
    <row r="24" spans="2:24" ht="17.25" customHeight="1">
      <c r="B24" s="197"/>
      <c r="C24" s="121"/>
      <c r="D24" s="121"/>
      <c r="E24" s="121"/>
      <c r="F24" s="121"/>
      <c r="G24" s="121"/>
      <c r="H24" s="121"/>
      <c r="U24" s="120" t="str">
        <f>Chart!$E$98</f>
        <v>G.Kelly</v>
      </c>
      <c r="V24" s="120">
        <f>Chart!$D$98</f>
        <v>0</v>
      </c>
      <c r="W24" s="120">
        <f>Chart!$C$98</f>
        <v>0</v>
      </c>
      <c r="X24" s="120" t="str">
        <f>Chart!$B$98</f>
        <v>W.Hopley</v>
      </c>
    </row>
    <row r="25" spans="2:24" ht="17.25" customHeight="1">
      <c r="B25" s="197"/>
      <c r="C25" s="121"/>
      <c r="D25" s="121"/>
      <c r="E25" s="121"/>
      <c r="F25" s="121"/>
      <c r="G25" s="121"/>
      <c r="H25" s="121"/>
      <c r="U25" s="121" t="str">
        <f>Chart!$E$102</f>
        <v>G.Wilks</v>
      </c>
      <c r="V25" s="121">
        <f>Chart!$D$102</f>
        <v>0</v>
      </c>
      <c r="W25" s="121">
        <f>Chart!$C$102</f>
        <v>0</v>
      </c>
      <c r="X25" s="121" t="str">
        <f>Chart!$B$102</f>
        <v>S.Lee</v>
      </c>
    </row>
    <row r="26" spans="2:24" ht="17.25" customHeight="1">
      <c r="B26" s="197"/>
      <c r="C26" s="121"/>
      <c r="D26" s="121"/>
      <c r="E26" s="121"/>
      <c r="F26" s="121"/>
      <c r="G26" s="121"/>
      <c r="H26" s="121"/>
      <c r="U26" s="120" t="str">
        <f>Chart!$E$108</f>
        <v>G.Morley</v>
      </c>
      <c r="V26" s="120">
        <f>Chart!$D$108</f>
        <v>0</v>
      </c>
      <c r="W26" s="120">
        <f>Chart!$C$108</f>
        <v>0</v>
      </c>
      <c r="X26" s="120" t="str">
        <f>Chart!$B$108</f>
        <v>R.Morley</v>
      </c>
    </row>
    <row r="27" spans="2:24" ht="17.25" customHeight="1">
      <c r="B27" s="197"/>
      <c r="C27" s="121"/>
      <c r="D27" s="121"/>
      <c r="E27" s="121"/>
      <c r="F27" s="121"/>
      <c r="G27" s="121"/>
      <c r="H27" s="121"/>
      <c r="U27" s="121" t="str">
        <f>Chart!$E$112</f>
        <v>C.Deasey</v>
      </c>
      <c r="V27" s="121">
        <f>Chart!$D$112</f>
        <v>0</v>
      </c>
      <c r="W27" s="121">
        <f>Chart!$C$112</f>
        <v>0</v>
      </c>
      <c r="X27" s="121" t="str">
        <f>Chart!$B$112</f>
        <v>N.France</v>
      </c>
    </row>
    <row r="28" spans="2:24" ht="17.25" customHeight="1">
      <c r="B28" s="197"/>
      <c r="C28" s="121"/>
      <c r="D28" s="121"/>
      <c r="E28" s="121"/>
      <c r="F28" s="121"/>
      <c r="G28" s="121"/>
      <c r="H28" s="121"/>
      <c r="U28" s="120" t="str">
        <f>Chart!$E$118</f>
        <v>S.Clarke</v>
      </c>
      <c r="V28" s="120">
        <f>Chart!$D$118</f>
        <v>0</v>
      </c>
      <c r="W28" s="120">
        <f>Chart!$C$118</f>
        <v>0</v>
      </c>
      <c r="X28" s="120" t="str">
        <f>Chart!$B$118</f>
        <v>P.Ross</v>
      </c>
    </row>
    <row r="29" spans="2:24" ht="17.25" customHeight="1">
      <c r="B29" s="197"/>
      <c r="C29" s="121"/>
      <c r="D29" s="121"/>
      <c r="E29" s="121"/>
      <c r="F29" s="121"/>
      <c r="G29" s="121"/>
      <c r="H29" s="121"/>
      <c r="U29" s="121" t="str">
        <f>Chart!$E$122</f>
        <v>G.Beech</v>
      </c>
      <c r="V29" s="121">
        <f>Chart!$D$122</f>
        <v>0</v>
      </c>
      <c r="W29" s="121">
        <f>Chart!$C$122</f>
        <v>0</v>
      </c>
      <c r="X29" s="121" t="str">
        <f>Chart!$B$122</f>
        <v>L.Forest</v>
      </c>
    </row>
    <row r="30" spans="2:24" ht="17.25" customHeight="1">
      <c r="B30" s="197"/>
      <c r="C30" s="121"/>
      <c r="D30" s="121"/>
      <c r="E30" s="121"/>
      <c r="F30" s="121"/>
      <c r="G30" s="121"/>
      <c r="H30" s="121"/>
      <c r="U30" s="120" t="str">
        <f>Chart!$E$128</f>
        <v>A.Vanzanden</v>
      </c>
      <c r="V30" s="120">
        <f>Chart!$D$128</f>
        <v>0</v>
      </c>
      <c r="W30" s="120">
        <f>Chart!$C$128</f>
        <v>0</v>
      </c>
      <c r="X30" s="120" t="str">
        <f>Chart!$B$128</f>
        <v>P.Sansom</v>
      </c>
    </row>
    <row r="31" spans="2:24" ht="17.25" customHeight="1">
      <c r="B31" s="197"/>
      <c r="C31" s="121"/>
      <c r="D31" s="121"/>
      <c r="E31" s="121"/>
      <c r="F31" s="121"/>
      <c r="G31" s="121"/>
      <c r="H31" s="121"/>
      <c r="U31" s="121" t="str">
        <f>Chart!$E$132</f>
        <v>M.Adams</v>
      </c>
      <c r="V31" s="121">
        <f>Chart!$D$132</f>
        <v>0</v>
      </c>
      <c r="W31" s="121">
        <f>Chart!$C$132</f>
        <v>0</v>
      </c>
      <c r="X31" s="121" t="str">
        <f>Chart!$B$132</f>
        <v>S.Gilchrist</v>
      </c>
    </row>
    <row r="32" spans="2:24" ht="17.25" customHeight="1">
      <c r="B32" s="197"/>
      <c r="C32" s="121"/>
      <c r="D32" s="121"/>
      <c r="E32" s="121"/>
      <c r="F32" s="121"/>
      <c r="G32" s="121"/>
      <c r="H32" s="121"/>
      <c r="U32" s="120" t="str">
        <f>Chart!$E$138</f>
        <v>G.Soper</v>
      </c>
      <c r="V32" s="120">
        <f>Chart!$D$138</f>
        <v>0</v>
      </c>
      <c r="W32" s="120">
        <f>Chart!$C$138</f>
        <v>0</v>
      </c>
      <c r="X32" s="120" t="str">
        <f>Chart!$B$138</f>
        <v>G.Boyce</v>
      </c>
    </row>
    <row r="33" spans="2:24" ht="17.25" customHeight="1">
      <c r="B33" s="197"/>
      <c r="C33" s="121"/>
      <c r="D33" s="121"/>
      <c r="E33" s="121"/>
      <c r="F33" s="121"/>
      <c r="G33" s="121"/>
      <c r="H33" s="121"/>
      <c r="U33" s="121" t="str">
        <f>Chart!$E$142</f>
        <v>M.Dettelbacher</v>
      </c>
      <c r="V33" s="121">
        <f>Chart!$D$142</f>
        <v>0</v>
      </c>
      <c r="W33" s="121">
        <f>Chart!$C$142</f>
        <v>0</v>
      </c>
      <c r="X33" s="121" t="str">
        <f>Chart!$B$142</f>
        <v>G.Dunning</v>
      </c>
    </row>
    <row r="34" spans="2:24" ht="17.25" customHeight="1">
      <c r="B34" s="197"/>
      <c r="C34" s="121"/>
      <c r="D34" s="121"/>
      <c r="E34" s="121"/>
      <c r="F34" s="121"/>
      <c r="G34" s="121"/>
      <c r="H34" s="121"/>
      <c r="U34" s="120" t="str">
        <f>Chart!$E$148</f>
        <v>P.Baker</v>
      </c>
      <c r="V34" s="120">
        <f>Chart!$D$148</f>
        <v>0</v>
      </c>
      <c r="W34" s="120">
        <f>Chart!$C$148</f>
        <v>0</v>
      </c>
      <c r="X34" s="120" t="str">
        <f>Chart!$B$148</f>
        <v>G.Hoole</v>
      </c>
    </row>
    <row r="35" spans="2:24" ht="17.25" customHeight="1">
      <c r="B35" s="197"/>
      <c r="C35" s="121"/>
      <c r="D35" s="121"/>
      <c r="E35" s="121"/>
      <c r="F35" s="121"/>
      <c r="G35" s="121"/>
      <c r="H35" s="121"/>
      <c r="U35" s="121" t="str">
        <f>Chart!$E$152</f>
        <v>C.Byron</v>
      </c>
      <c r="V35" s="121">
        <f>Chart!$D$152</f>
        <v>0</v>
      </c>
      <c r="W35" s="121">
        <f>Chart!$C$152</f>
        <v>0</v>
      </c>
      <c r="X35" s="121" t="str">
        <f>Chart!$B$152</f>
        <v>A.Ainscow</v>
      </c>
    </row>
    <row r="36" spans="2:24" ht="17.25" customHeight="1">
      <c r="B36" s="197"/>
      <c r="C36" s="121"/>
      <c r="D36" s="121"/>
      <c r="E36" s="121"/>
      <c r="F36" s="121"/>
      <c r="G36" s="121"/>
      <c r="H36" s="121"/>
      <c r="U36" s="120" t="str">
        <f>Chart!$E$158</f>
        <v>Bye</v>
      </c>
      <c r="V36" s="120">
        <f>Chart!$D$158</f>
        <v>0</v>
      </c>
      <c r="W36" s="120">
        <f>Chart!$C$158</f>
        <v>0</v>
      </c>
      <c r="X36" s="120">
        <f>Chart!$B$158</f>
        <v>0</v>
      </c>
    </row>
    <row r="37" spans="2:24" ht="17.25" customHeight="1">
      <c r="B37" s="197"/>
      <c r="C37" s="121"/>
      <c r="D37" s="121"/>
      <c r="E37" s="121"/>
      <c r="F37" s="121"/>
      <c r="G37" s="121"/>
      <c r="H37" s="121"/>
      <c r="U37" s="121" t="str">
        <f>Chart!$E$162</f>
        <v>David Govan</v>
      </c>
      <c r="V37" s="121">
        <f>Chart!$D$162</f>
        <v>0</v>
      </c>
      <c r="W37" s="121">
        <f>Chart!$C$162</f>
        <v>0</v>
      </c>
      <c r="X37" s="121" t="str">
        <f>Chart!$B$162</f>
        <v>Dean Govan</v>
      </c>
    </row>
    <row r="38" spans="1:24" ht="17.25" customHeight="1">
      <c r="A38" s="124"/>
      <c r="B38" s="197"/>
      <c r="C38" s="121"/>
      <c r="D38" s="121"/>
      <c r="E38" s="121"/>
      <c r="F38" s="121"/>
      <c r="G38" s="121"/>
      <c r="H38" s="121"/>
      <c r="U38" s="120" t="e">
        <f>Chart!#REF!</f>
        <v>#REF!</v>
      </c>
      <c r="V38" s="120" t="e">
        <f>Chart!#REF!</f>
        <v>#REF!</v>
      </c>
      <c r="W38" s="120" t="e">
        <f>Chart!#REF!</f>
        <v>#REF!</v>
      </c>
      <c r="X38" s="120" t="e">
        <f>Chart!#REF!</f>
        <v>#REF!</v>
      </c>
    </row>
    <row r="39" spans="1:24" ht="17.25" customHeight="1">
      <c r="A39" s="124"/>
      <c r="B39" s="197"/>
      <c r="C39" s="121"/>
      <c r="D39" s="121"/>
      <c r="E39" s="121"/>
      <c r="F39" s="121"/>
      <c r="G39" s="121"/>
      <c r="H39" s="121"/>
      <c r="U39" s="121" t="e">
        <f>Chart!#REF!</f>
        <v>#REF!</v>
      </c>
      <c r="V39" s="121" t="e">
        <f>Chart!#REF!</f>
        <v>#REF!</v>
      </c>
      <c r="W39" s="121" t="e">
        <f>Chart!#REF!</f>
        <v>#REF!</v>
      </c>
      <c r="X39" s="121" t="e">
        <f>Chart!#REF!</f>
        <v>#REF!</v>
      </c>
    </row>
    <row r="40" spans="1:24" ht="17.25" customHeight="1">
      <c r="A40" s="124"/>
      <c r="B40" s="197"/>
      <c r="C40" s="121"/>
      <c r="D40" s="121"/>
      <c r="E40" s="121"/>
      <c r="F40" s="121"/>
      <c r="G40" s="121"/>
      <c r="H40" s="121"/>
      <c r="U40" s="120" t="e">
        <f>Chart!#REF!</f>
        <v>#REF!</v>
      </c>
      <c r="V40" s="120" t="e">
        <f>Chart!#REF!</f>
        <v>#REF!</v>
      </c>
      <c r="W40" s="120" t="e">
        <f>Chart!#REF!</f>
        <v>#REF!</v>
      </c>
      <c r="X40" s="120" t="e">
        <f>Chart!#REF!</f>
        <v>#REF!</v>
      </c>
    </row>
    <row r="41" spans="1:24" ht="17.25" customHeight="1">
      <c r="A41" s="124"/>
      <c r="B41" s="197"/>
      <c r="C41" s="121"/>
      <c r="D41" s="121"/>
      <c r="E41" s="121"/>
      <c r="F41" s="121"/>
      <c r="G41" s="121"/>
      <c r="H41" s="121"/>
      <c r="U41" s="121" t="e">
        <f>Chart!#REF!</f>
        <v>#REF!</v>
      </c>
      <c r="V41" s="121" t="e">
        <f>Chart!#REF!</f>
        <v>#REF!</v>
      </c>
      <c r="W41" s="121" t="e">
        <f>Chart!#REF!</f>
        <v>#REF!</v>
      </c>
      <c r="X41" s="121" t="e">
        <f>Chart!#REF!</f>
        <v>#REF!</v>
      </c>
    </row>
    <row r="42" spans="1:24" ht="17.25" customHeight="1">
      <c r="A42" s="124"/>
      <c r="B42" s="197"/>
      <c r="C42" s="121"/>
      <c r="D42" s="121"/>
      <c r="E42" s="121"/>
      <c r="F42" s="121"/>
      <c r="G42" s="121"/>
      <c r="H42" s="121"/>
      <c r="U42" s="120" t="e">
        <f>Chart!#REF!</f>
        <v>#REF!</v>
      </c>
      <c r="V42" s="120" t="e">
        <f>Chart!#REF!</f>
        <v>#REF!</v>
      </c>
      <c r="W42" s="120" t="e">
        <f>Chart!#REF!</f>
        <v>#REF!</v>
      </c>
      <c r="X42" s="120" t="e">
        <f>Chart!#REF!</f>
        <v>#REF!</v>
      </c>
    </row>
    <row r="43" spans="1:24" ht="17.25" customHeight="1">
      <c r="A43" s="124"/>
      <c r="B43" s="197"/>
      <c r="C43" s="121"/>
      <c r="D43" s="121"/>
      <c r="E43" s="121"/>
      <c r="F43" s="121"/>
      <c r="G43" s="121"/>
      <c r="H43" s="121"/>
      <c r="U43" s="121" t="e">
        <f>Chart!#REF!</f>
        <v>#REF!</v>
      </c>
      <c r="V43" s="121" t="e">
        <f>Chart!#REF!</f>
        <v>#REF!</v>
      </c>
      <c r="W43" s="121" t="e">
        <f>Chart!#REF!</f>
        <v>#REF!</v>
      </c>
      <c r="X43" s="121" t="e">
        <f>Chart!#REF!</f>
        <v>#REF!</v>
      </c>
    </row>
    <row r="44" spans="1:24" ht="17.25" customHeight="1">
      <c r="A44" s="124"/>
      <c r="B44" s="197"/>
      <c r="C44" s="121"/>
      <c r="D44" s="121"/>
      <c r="E44" s="121"/>
      <c r="F44" s="121"/>
      <c r="G44" s="121"/>
      <c r="H44" s="121"/>
      <c r="U44" s="120" t="e">
        <f>Chart!#REF!</f>
        <v>#REF!</v>
      </c>
      <c r="V44" s="120" t="e">
        <f>Chart!#REF!</f>
        <v>#REF!</v>
      </c>
      <c r="W44" s="120" t="e">
        <f>Chart!#REF!</f>
        <v>#REF!</v>
      </c>
      <c r="X44" s="120" t="e">
        <f>Chart!#REF!</f>
        <v>#REF!</v>
      </c>
    </row>
    <row r="45" spans="1:24" ht="17.25" customHeight="1">
      <c r="A45" s="124"/>
      <c r="B45" s="197"/>
      <c r="C45" s="121"/>
      <c r="D45" s="121"/>
      <c r="E45" s="121"/>
      <c r="F45" s="121"/>
      <c r="G45" s="121"/>
      <c r="H45" s="121"/>
      <c r="U45" s="121" t="e">
        <f>Chart!#REF!</f>
        <v>#REF!</v>
      </c>
      <c r="V45" s="121" t="e">
        <f>Chart!#REF!</f>
        <v>#REF!</v>
      </c>
      <c r="W45" s="121" t="e">
        <f>Chart!#REF!</f>
        <v>#REF!</v>
      </c>
      <c r="X45" s="121" t="e">
        <f>Chart!#REF!</f>
        <v>#REF!</v>
      </c>
    </row>
    <row r="46" spans="1:24" ht="17.25" customHeight="1">
      <c r="A46" s="124"/>
      <c r="B46" s="197"/>
      <c r="C46" s="121"/>
      <c r="D46" s="121"/>
      <c r="E46" s="121"/>
      <c r="F46" s="121"/>
      <c r="G46" s="121"/>
      <c r="H46" s="121"/>
      <c r="U46" s="120" t="e">
        <f>Chart!#REF!</f>
        <v>#REF!</v>
      </c>
      <c r="V46" s="120" t="e">
        <f>Chart!#REF!</f>
        <v>#REF!</v>
      </c>
      <c r="W46" s="120" t="e">
        <f>Chart!#REF!</f>
        <v>#REF!</v>
      </c>
      <c r="X46" s="120" t="e">
        <f>Chart!#REF!</f>
        <v>#REF!</v>
      </c>
    </row>
    <row r="47" spans="1:24" ht="17.25" customHeight="1">
      <c r="A47" s="124"/>
      <c r="B47" s="197"/>
      <c r="C47" s="121"/>
      <c r="D47" s="121"/>
      <c r="E47" s="121"/>
      <c r="F47" s="121"/>
      <c r="G47" s="121"/>
      <c r="H47" s="121"/>
      <c r="U47" s="121" t="e">
        <f>Chart!#REF!</f>
        <v>#REF!</v>
      </c>
      <c r="V47" s="121" t="e">
        <f>Chart!#REF!</f>
        <v>#REF!</v>
      </c>
      <c r="W47" s="121" t="e">
        <f>Chart!#REF!</f>
        <v>#REF!</v>
      </c>
      <c r="X47" s="121" t="e">
        <f>Chart!#REF!</f>
        <v>#REF!</v>
      </c>
    </row>
    <row r="48" spans="1:24" ht="17.25" customHeight="1">
      <c r="A48" s="124"/>
      <c r="B48" s="197"/>
      <c r="C48" s="121"/>
      <c r="D48" s="121"/>
      <c r="E48" s="121"/>
      <c r="F48" s="121"/>
      <c r="G48" s="121"/>
      <c r="H48" s="121"/>
      <c r="U48" s="120" t="e">
        <f>Chart!#REF!</f>
        <v>#REF!</v>
      </c>
      <c r="V48" s="120" t="e">
        <f>Chart!#REF!</f>
        <v>#REF!</v>
      </c>
      <c r="W48" s="120" t="e">
        <f>Chart!#REF!</f>
        <v>#REF!</v>
      </c>
      <c r="X48" s="120" t="e">
        <f>Chart!#REF!</f>
        <v>#REF!</v>
      </c>
    </row>
    <row r="49" spans="1:24" ht="17.25" customHeight="1">
      <c r="A49" s="124"/>
      <c r="B49" s="197"/>
      <c r="C49" s="121"/>
      <c r="D49" s="121"/>
      <c r="E49" s="121"/>
      <c r="F49" s="121"/>
      <c r="G49" s="121"/>
      <c r="H49" s="121"/>
      <c r="U49" s="121" t="e">
        <f>Chart!#REF!</f>
        <v>#REF!</v>
      </c>
      <c r="V49" s="121" t="e">
        <f>Chart!#REF!</f>
        <v>#REF!</v>
      </c>
      <c r="W49" s="121" t="e">
        <f>Chart!#REF!</f>
        <v>#REF!</v>
      </c>
      <c r="X49" s="121" t="e">
        <f>Chart!#REF!</f>
        <v>#REF!</v>
      </c>
    </row>
    <row r="50" spans="1:24" ht="17.25" customHeight="1">
      <c r="A50" s="124"/>
      <c r="B50" s="197"/>
      <c r="C50" s="121"/>
      <c r="D50" s="121"/>
      <c r="E50" s="121"/>
      <c r="F50" s="121"/>
      <c r="G50" s="121"/>
      <c r="H50" s="121"/>
      <c r="U50" s="120" t="e">
        <f>Chart!#REF!</f>
        <v>#REF!</v>
      </c>
      <c r="V50" s="120" t="e">
        <f>Chart!#REF!</f>
        <v>#REF!</v>
      </c>
      <c r="W50" s="120" t="e">
        <f>Chart!#REF!</f>
        <v>#REF!</v>
      </c>
      <c r="X50" s="120" t="e">
        <f>Chart!#REF!</f>
        <v>#REF!</v>
      </c>
    </row>
    <row r="51" spans="1:24" ht="17.25" customHeight="1">
      <c r="A51" s="124"/>
      <c r="B51" s="197"/>
      <c r="C51" s="121"/>
      <c r="D51" s="121"/>
      <c r="E51" s="121"/>
      <c r="F51" s="121"/>
      <c r="G51" s="121"/>
      <c r="H51" s="121"/>
      <c r="U51" s="121" t="e">
        <f>Chart!#REF!</f>
        <v>#REF!</v>
      </c>
      <c r="V51" s="121" t="e">
        <f>Chart!#REF!</f>
        <v>#REF!</v>
      </c>
      <c r="W51" s="121" t="e">
        <f>Chart!#REF!</f>
        <v>#REF!</v>
      </c>
      <c r="X51" s="121" t="e">
        <f>Chart!#REF!</f>
        <v>#REF!</v>
      </c>
    </row>
    <row r="52" spans="1:24" ht="17.25" customHeight="1">
      <c r="A52" s="124"/>
      <c r="B52" s="197"/>
      <c r="C52" s="121"/>
      <c r="D52" s="121"/>
      <c r="E52" s="121"/>
      <c r="F52" s="121"/>
      <c r="G52" s="121"/>
      <c r="H52" s="121"/>
      <c r="U52" s="120" t="e">
        <f>Chart!#REF!</f>
        <v>#REF!</v>
      </c>
      <c r="V52" s="120" t="e">
        <f>Chart!#REF!</f>
        <v>#REF!</v>
      </c>
      <c r="W52" s="120" t="e">
        <f>Chart!#REF!</f>
        <v>#REF!</v>
      </c>
      <c r="X52" s="120" t="e">
        <f>Chart!#REF!</f>
        <v>#REF!</v>
      </c>
    </row>
    <row r="53" spans="1:24" ht="17.25" customHeight="1">
      <c r="A53" s="124"/>
      <c r="B53" s="197"/>
      <c r="C53" s="121"/>
      <c r="D53" s="121"/>
      <c r="E53" s="121"/>
      <c r="F53" s="121"/>
      <c r="G53" s="121"/>
      <c r="H53" s="121"/>
      <c r="U53" s="121" t="e">
        <f>Chart!#REF!</f>
        <v>#REF!</v>
      </c>
      <c r="V53" s="121" t="e">
        <f>Chart!#REF!</f>
        <v>#REF!</v>
      </c>
      <c r="W53" s="121" t="e">
        <f>Chart!#REF!</f>
        <v>#REF!</v>
      </c>
      <c r="X53" s="121" t="e">
        <f>Chart!#REF!</f>
        <v>#REF!</v>
      </c>
    </row>
    <row r="54" spans="1:24" ht="17.25" customHeight="1">
      <c r="A54" s="124"/>
      <c r="B54" s="197"/>
      <c r="C54" s="121"/>
      <c r="D54" s="121"/>
      <c r="E54" s="121"/>
      <c r="F54" s="121"/>
      <c r="G54" s="121"/>
      <c r="H54" s="121"/>
      <c r="U54" s="120" t="e">
        <f>Chart!#REF!</f>
        <v>#REF!</v>
      </c>
      <c r="V54" s="120" t="e">
        <f>Chart!#REF!</f>
        <v>#REF!</v>
      </c>
      <c r="W54" s="120" t="e">
        <f>Chart!#REF!</f>
        <v>#REF!</v>
      </c>
      <c r="X54" s="120" t="e">
        <f>Chart!#REF!</f>
        <v>#REF!</v>
      </c>
    </row>
    <row r="55" spans="1:24" ht="17.25" customHeight="1">
      <c r="A55" s="124"/>
      <c r="B55" s="197"/>
      <c r="C55" s="121"/>
      <c r="D55" s="121"/>
      <c r="E55" s="121"/>
      <c r="F55" s="121"/>
      <c r="G55" s="121"/>
      <c r="H55" s="121"/>
      <c r="U55" s="121" t="e">
        <f>Chart!#REF!</f>
        <v>#REF!</v>
      </c>
      <c r="V55" s="121" t="e">
        <f>Chart!#REF!</f>
        <v>#REF!</v>
      </c>
      <c r="W55" s="121" t="e">
        <f>Chart!#REF!</f>
        <v>#REF!</v>
      </c>
      <c r="X55" s="121" t="e">
        <f>Chart!#REF!</f>
        <v>#REF!</v>
      </c>
    </row>
    <row r="56" spans="1:24" ht="17.25" customHeight="1">
      <c r="A56" s="124"/>
      <c r="B56" s="197"/>
      <c r="C56" s="121"/>
      <c r="D56" s="121"/>
      <c r="E56" s="121"/>
      <c r="F56" s="121"/>
      <c r="G56" s="121"/>
      <c r="H56" s="121"/>
      <c r="U56" s="120" t="e">
        <f>Chart!#REF!</f>
        <v>#REF!</v>
      </c>
      <c r="V56" s="120" t="e">
        <f>Chart!#REF!</f>
        <v>#REF!</v>
      </c>
      <c r="W56" s="120" t="e">
        <f>Chart!#REF!</f>
        <v>#REF!</v>
      </c>
      <c r="X56" s="120" t="e">
        <f>Chart!#REF!</f>
        <v>#REF!</v>
      </c>
    </row>
    <row r="57" spans="1:24" ht="17.25" customHeight="1">
      <c r="A57" s="124"/>
      <c r="B57" s="197"/>
      <c r="C57" s="121"/>
      <c r="D57" s="121"/>
      <c r="E57" s="121"/>
      <c r="F57" s="121"/>
      <c r="G57" s="121"/>
      <c r="H57" s="121"/>
      <c r="U57" s="121" t="e">
        <f>Chart!#REF!</f>
        <v>#REF!</v>
      </c>
      <c r="V57" s="121" t="e">
        <f>Chart!#REF!</f>
        <v>#REF!</v>
      </c>
      <c r="W57" s="121" t="e">
        <f>Chart!#REF!</f>
        <v>#REF!</v>
      </c>
      <c r="X57" s="121" t="e">
        <f>Chart!#REF!</f>
        <v>#REF!</v>
      </c>
    </row>
    <row r="58" spans="1:24" ht="17.25" customHeight="1">
      <c r="A58" s="124"/>
      <c r="B58" s="197"/>
      <c r="C58" s="121"/>
      <c r="D58" s="121"/>
      <c r="E58" s="121"/>
      <c r="F58" s="121"/>
      <c r="G58" s="121"/>
      <c r="H58" s="121"/>
      <c r="U58" s="120" t="e">
        <f>Chart!#REF!</f>
        <v>#REF!</v>
      </c>
      <c r="V58" s="120" t="e">
        <f>Chart!#REF!</f>
        <v>#REF!</v>
      </c>
      <c r="W58" s="120" t="e">
        <f>Chart!#REF!</f>
        <v>#REF!</v>
      </c>
      <c r="X58" s="120" t="e">
        <f>Chart!#REF!</f>
        <v>#REF!</v>
      </c>
    </row>
    <row r="59" spans="1:24" ht="17.25" customHeight="1">
      <c r="A59" s="124"/>
      <c r="B59" s="197"/>
      <c r="C59" s="121"/>
      <c r="D59" s="121"/>
      <c r="E59" s="121"/>
      <c r="F59" s="121"/>
      <c r="G59" s="121"/>
      <c r="H59" s="121"/>
      <c r="U59" s="121" t="e">
        <f>Chart!#REF!</f>
        <v>#REF!</v>
      </c>
      <c r="V59" s="121" t="e">
        <f>Chart!#REF!</f>
        <v>#REF!</v>
      </c>
      <c r="W59" s="121" t="e">
        <f>Chart!#REF!</f>
        <v>#REF!</v>
      </c>
      <c r="X59" s="121" t="e">
        <f>Chart!#REF!</f>
        <v>#REF!</v>
      </c>
    </row>
    <row r="60" spans="1:24" ht="17.25" customHeight="1">
      <c r="A60" s="124"/>
      <c r="B60" s="197"/>
      <c r="C60" s="121"/>
      <c r="D60" s="121"/>
      <c r="E60" s="121"/>
      <c r="F60" s="121"/>
      <c r="G60" s="121"/>
      <c r="H60" s="121"/>
      <c r="U60" s="120" t="e">
        <f>Chart!#REF!</f>
        <v>#REF!</v>
      </c>
      <c r="V60" s="120" t="e">
        <f>Chart!#REF!</f>
        <v>#REF!</v>
      </c>
      <c r="W60" s="120" t="e">
        <f>Chart!#REF!</f>
        <v>#REF!</v>
      </c>
      <c r="X60" s="120" t="e">
        <f>Chart!#REF!</f>
        <v>#REF!</v>
      </c>
    </row>
    <row r="61" spans="1:24" ht="17.25" customHeight="1">
      <c r="A61" s="124"/>
      <c r="B61" s="197"/>
      <c r="C61" s="121"/>
      <c r="D61" s="121"/>
      <c r="E61" s="121"/>
      <c r="F61" s="121"/>
      <c r="G61" s="121"/>
      <c r="H61" s="121"/>
      <c r="U61" s="121" t="e">
        <f>Chart!#REF!</f>
        <v>#REF!</v>
      </c>
      <c r="V61" s="121" t="e">
        <f>Chart!#REF!</f>
        <v>#REF!</v>
      </c>
      <c r="W61" s="121" t="e">
        <f>Chart!#REF!</f>
        <v>#REF!</v>
      </c>
      <c r="X61" s="121" t="e">
        <f>Chart!#REF!</f>
        <v>#REF!</v>
      </c>
    </row>
    <row r="62" spans="1:24" ht="17.25" customHeight="1">
      <c r="A62" s="124"/>
      <c r="B62" s="197"/>
      <c r="C62" s="121"/>
      <c r="D62" s="121"/>
      <c r="E62" s="121"/>
      <c r="F62" s="121"/>
      <c r="G62" s="121"/>
      <c r="H62" s="121"/>
      <c r="U62" s="120" t="e">
        <f>Chart!#REF!</f>
        <v>#REF!</v>
      </c>
      <c r="V62" s="120" t="e">
        <f>Chart!#REF!</f>
        <v>#REF!</v>
      </c>
      <c r="W62" s="120" t="e">
        <f>Chart!#REF!</f>
        <v>#REF!</v>
      </c>
      <c r="X62" s="120" t="e">
        <f>Chart!#REF!</f>
        <v>#REF!</v>
      </c>
    </row>
    <row r="63" spans="1:24" ht="17.25" customHeight="1">
      <c r="A63" s="124"/>
      <c r="B63" s="197"/>
      <c r="C63" s="121"/>
      <c r="D63" s="121"/>
      <c r="E63" s="121"/>
      <c r="F63" s="121"/>
      <c r="G63" s="121"/>
      <c r="H63" s="121"/>
      <c r="U63" s="121" t="e">
        <f>Chart!#REF!</f>
        <v>#REF!</v>
      </c>
      <c r="V63" s="121" t="e">
        <f>Chart!#REF!</f>
        <v>#REF!</v>
      </c>
      <c r="W63" s="121" t="e">
        <f>Chart!#REF!</f>
        <v>#REF!</v>
      </c>
      <c r="X63" s="121" t="e">
        <f>Chart!#REF!</f>
        <v>#REF!</v>
      </c>
    </row>
    <row r="64" spans="1:24" ht="17.25" customHeight="1">
      <c r="A64" s="124"/>
      <c r="B64" s="197"/>
      <c r="C64" s="121"/>
      <c r="D64" s="121"/>
      <c r="E64" s="121"/>
      <c r="F64" s="121"/>
      <c r="G64" s="121"/>
      <c r="H64" s="121"/>
      <c r="U64" s="120" t="e">
        <f>Chart!#REF!</f>
        <v>#REF!</v>
      </c>
      <c r="V64" s="120" t="e">
        <f>Chart!#REF!</f>
        <v>#REF!</v>
      </c>
      <c r="W64" s="120" t="e">
        <f>Chart!#REF!</f>
        <v>#REF!</v>
      </c>
      <c r="X64" s="120" t="e">
        <f>Chart!#REF!</f>
        <v>#REF!</v>
      </c>
    </row>
    <row r="65" spans="1:24" ht="17.25" customHeight="1">
      <c r="A65" s="124"/>
      <c r="B65" s="197"/>
      <c r="C65" s="121"/>
      <c r="D65" s="121"/>
      <c r="E65" s="121"/>
      <c r="F65" s="121"/>
      <c r="G65" s="121"/>
      <c r="H65" s="121"/>
      <c r="U65" s="121" t="e">
        <f>Chart!#REF!</f>
        <v>#REF!</v>
      </c>
      <c r="V65" s="121" t="e">
        <f>Chart!#REF!</f>
        <v>#REF!</v>
      </c>
      <c r="W65" s="121" t="e">
        <f>Chart!#REF!</f>
        <v>#REF!</v>
      </c>
      <c r="X65" s="121" t="e">
        <f>Chart!#REF!</f>
        <v>#REF!</v>
      </c>
    </row>
    <row r="66" spans="1:24" ht="17.25" customHeight="1">
      <c r="A66" s="124"/>
      <c r="B66" s="197"/>
      <c r="C66" s="121"/>
      <c r="D66" s="121"/>
      <c r="E66" s="121"/>
      <c r="F66" s="121"/>
      <c r="G66" s="121"/>
      <c r="H66" s="121"/>
      <c r="U66" s="120" t="e">
        <f>Chart!#REF!</f>
        <v>#REF!</v>
      </c>
      <c r="V66" s="120" t="e">
        <f>Chart!#REF!</f>
        <v>#REF!</v>
      </c>
      <c r="W66" s="120" t="e">
        <f>Chart!#REF!</f>
        <v>#REF!</v>
      </c>
      <c r="X66" s="120" t="e">
        <f>Chart!#REF!</f>
        <v>#REF!</v>
      </c>
    </row>
    <row r="67" spans="1:24" ht="17.25" customHeight="1">
      <c r="A67" s="124"/>
      <c r="B67" s="197"/>
      <c r="C67" s="121"/>
      <c r="D67" s="121"/>
      <c r="E67" s="121"/>
      <c r="F67" s="121"/>
      <c r="G67" s="121"/>
      <c r="H67" s="121"/>
      <c r="U67" s="121" t="e">
        <f>Chart!#REF!</f>
        <v>#REF!</v>
      </c>
      <c r="V67" s="121" t="e">
        <f>Chart!#REF!</f>
        <v>#REF!</v>
      </c>
      <c r="W67" s="121" t="e">
        <f>Chart!#REF!</f>
        <v>#REF!</v>
      </c>
      <c r="X67" s="121" t="e">
        <f>Chart!#REF!</f>
        <v>#REF!</v>
      </c>
    </row>
    <row r="68" spans="1:24" ht="17.25" customHeight="1">
      <c r="A68" s="124"/>
      <c r="B68" s="197"/>
      <c r="C68" s="121"/>
      <c r="D68" s="121"/>
      <c r="E68" s="121"/>
      <c r="F68" s="121"/>
      <c r="G68" s="121"/>
      <c r="H68" s="121"/>
      <c r="U68" s="120" t="e">
        <f>Chart!#REF!</f>
        <v>#REF!</v>
      </c>
      <c r="V68" s="120" t="e">
        <f>Chart!#REF!</f>
        <v>#REF!</v>
      </c>
      <c r="W68" s="120" t="e">
        <f>Chart!#REF!</f>
        <v>#REF!</v>
      </c>
      <c r="X68" s="120" t="e">
        <f>Chart!#REF!</f>
        <v>#REF!</v>
      </c>
    </row>
    <row r="69" spans="1:24" ht="17.25" customHeight="1">
      <c r="A69" s="124"/>
      <c r="B69" s="197"/>
      <c r="C69" s="121"/>
      <c r="D69" s="121"/>
      <c r="E69" s="121"/>
      <c r="F69" s="121"/>
      <c r="G69" s="121"/>
      <c r="H69" s="121"/>
      <c r="U69" s="121" t="e">
        <f>Chart!#REF!</f>
        <v>#REF!</v>
      </c>
      <c r="V69" s="121" t="e">
        <f>Chart!#REF!</f>
        <v>#REF!</v>
      </c>
      <c r="W69" s="121" t="e">
        <f>Chart!#REF!</f>
        <v>#REF!</v>
      </c>
      <c r="X69" s="121" t="e">
        <f>Chart!#REF!</f>
        <v>#REF!</v>
      </c>
    </row>
    <row r="70" spans="2:24" ht="15">
      <c r="B70" s="123"/>
      <c r="C70" s="124"/>
      <c r="D70" s="124"/>
      <c r="E70" s="123"/>
      <c r="F70" s="124"/>
      <c r="G70" s="124"/>
      <c r="H70" s="121"/>
      <c r="U70" s="120" t="e">
        <f>Chart!#REF!</f>
        <v>#REF!</v>
      </c>
      <c r="V70" s="120" t="e">
        <f>Chart!#REF!</f>
        <v>#REF!</v>
      </c>
      <c r="W70" s="120" t="e">
        <f>Chart!#REF!</f>
        <v>#REF!</v>
      </c>
      <c r="X70" s="120" t="e">
        <f>Chart!#REF!</f>
        <v>#REF!</v>
      </c>
    </row>
    <row r="71" spans="21:24" ht="15">
      <c r="U71" s="121" t="e">
        <f>Chart!#REF!</f>
        <v>#REF!</v>
      </c>
      <c r="V71" s="121" t="e">
        <f>Chart!#REF!</f>
        <v>#REF!</v>
      </c>
      <c r="W71" s="121" t="e">
        <f>Chart!#REF!</f>
        <v>#REF!</v>
      </c>
      <c r="X71" s="121" t="e">
        <f>Chart!#REF!</f>
        <v>#REF!</v>
      </c>
    </row>
    <row r="72" spans="21:24" ht="15">
      <c r="U72" s="120" t="e">
        <f>Chart!#REF!</f>
        <v>#REF!</v>
      </c>
      <c r="V72" s="120" t="e">
        <f>Chart!#REF!</f>
        <v>#REF!</v>
      </c>
      <c r="W72" s="120" t="e">
        <f>Chart!#REF!</f>
        <v>#REF!</v>
      </c>
      <c r="X72" s="120" t="e">
        <f>Chart!#REF!</f>
        <v>#REF!</v>
      </c>
    </row>
    <row r="73" spans="21:24" ht="15">
      <c r="U73" s="121" t="e">
        <f>Chart!#REF!</f>
        <v>#REF!</v>
      </c>
      <c r="V73" s="121" t="e">
        <f>Chart!#REF!</f>
        <v>#REF!</v>
      </c>
      <c r="W73" s="121" t="e">
        <f>Chart!#REF!</f>
        <v>#REF!</v>
      </c>
      <c r="X73" s="121" t="e">
        <f>Chart!#REF!</f>
        <v>#REF!</v>
      </c>
    </row>
    <row r="74" spans="21:24" ht="15">
      <c r="U74" s="120" t="e">
        <f>Chart!#REF!</f>
        <v>#REF!</v>
      </c>
      <c r="V74" s="120" t="e">
        <f>Chart!#REF!</f>
        <v>#REF!</v>
      </c>
      <c r="W74" s="120" t="e">
        <f>Chart!#REF!</f>
        <v>#REF!</v>
      </c>
      <c r="X74" s="120" t="e">
        <f>Chart!#REF!</f>
        <v>#REF!</v>
      </c>
    </row>
    <row r="75" spans="21:24" ht="15">
      <c r="U75" s="121" t="e">
        <f>Chart!#REF!</f>
        <v>#REF!</v>
      </c>
      <c r="V75" s="121" t="e">
        <f>Chart!#REF!</f>
        <v>#REF!</v>
      </c>
      <c r="W75" s="121" t="e">
        <f>Chart!#REF!</f>
        <v>#REF!</v>
      </c>
      <c r="X75" s="121" t="e">
        <f>Chart!#REF!</f>
        <v>#REF!</v>
      </c>
    </row>
    <row r="76" spans="21:24" ht="15">
      <c r="U76" s="120" t="e">
        <f>Chart!#REF!</f>
        <v>#REF!</v>
      </c>
      <c r="V76" s="120" t="e">
        <f>Chart!#REF!</f>
        <v>#REF!</v>
      </c>
      <c r="W76" s="120" t="e">
        <f>Chart!#REF!</f>
        <v>#REF!</v>
      </c>
      <c r="X76" s="120" t="e">
        <f>Chart!#REF!</f>
        <v>#REF!</v>
      </c>
    </row>
    <row r="77" spans="21:24" ht="15">
      <c r="U77" s="121" t="e">
        <f>Chart!#REF!</f>
        <v>#REF!</v>
      </c>
      <c r="V77" s="121" t="e">
        <f>Chart!#REF!</f>
        <v>#REF!</v>
      </c>
      <c r="W77" s="121" t="e">
        <f>Chart!#REF!</f>
        <v>#REF!</v>
      </c>
      <c r="X77" s="121" t="e">
        <f>Chart!#REF!</f>
        <v>#REF!</v>
      </c>
    </row>
    <row r="78" spans="21:24" ht="15">
      <c r="U78" s="120" t="e">
        <f>Chart!#REF!</f>
        <v>#REF!</v>
      </c>
      <c r="V78" s="120" t="e">
        <f>Chart!#REF!</f>
        <v>#REF!</v>
      </c>
      <c r="W78" s="120" t="e">
        <f>Chart!#REF!</f>
        <v>#REF!</v>
      </c>
      <c r="X78" s="120" t="e">
        <f>Chart!#REF!</f>
        <v>#REF!</v>
      </c>
    </row>
    <row r="79" spans="21:24" ht="15">
      <c r="U79" s="121" t="e">
        <f>Chart!#REF!</f>
        <v>#REF!</v>
      </c>
      <c r="V79" s="121" t="e">
        <f>Chart!#REF!</f>
        <v>#REF!</v>
      </c>
      <c r="W79" s="121" t="e">
        <f>Chart!#REF!</f>
        <v>#REF!</v>
      </c>
      <c r="X79" s="121" t="e">
        <f>Chart!#REF!</f>
        <v>#REF!</v>
      </c>
    </row>
    <row r="80" spans="21:24" ht="15">
      <c r="U80" s="120" t="e">
        <f>Chart!#REF!</f>
        <v>#REF!</v>
      </c>
      <c r="V80" s="120" t="e">
        <f>Chart!#REF!</f>
        <v>#REF!</v>
      </c>
      <c r="W80" s="120" t="e">
        <f>Chart!#REF!</f>
        <v>#REF!</v>
      </c>
      <c r="X80" s="120" t="e">
        <f>Chart!#REF!</f>
        <v>#REF!</v>
      </c>
    </row>
    <row r="81" spans="21:24" ht="15">
      <c r="U81" s="121" t="e">
        <f>Chart!#REF!</f>
        <v>#REF!</v>
      </c>
      <c r="V81" s="121" t="e">
        <f>Chart!#REF!</f>
        <v>#REF!</v>
      </c>
      <c r="W81" s="121" t="e">
        <f>Chart!#REF!</f>
        <v>#REF!</v>
      </c>
      <c r="X81" s="121" t="e">
        <f>Chart!#REF!</f>
        <v>#REF!</v>
      </c>
    </row>
    <row r="82" spans="21:24" ht="15">
      <c r="U82" s="120" t="e">
        <f>Chart!#REF!</f>
        <v>#REF!</v>
      </c>
      <c r="V82" s="120" t="e">
        <f>Chart!#REF!</f>
        <v>#REF!</v>
      </c>
      <c r="W82" s="120" t="e">
        <f>Chart!#REF!</f>
        <v>#REF!</v>
      </c>
      <c r="X82" s="120" t="e">
        <f>Chart!#REF!</f>
        <v>#REF!</v>
      </c>
    </row>
    <row r="83" spans="21:24" ht="15">
      <c r="U83" s="121" t="e">
        <f>Chart!#REF!</f>
        <v>#REF!</v>
      </c>
      <c r="V83" s="121" t="e">
        <f>Chart!#REF!</f>
        <v>#REF!</v>
      </c>
      <c r="W83" s="121" t="e">
        <f>Chart!#REF!</f>
        <v>#REF!</v>
      </c>
      <c r="X83" s="121" t="e">
        <f>Chart!#REF!</f>
        <v>#REF!</v>
      </c>
    </row>
    <row r="84" spans="21:24" ht="15">
      <c r="U84" s="120" t="e">
        <f>Chart!#REF!</f>
        <v>#REF!</v>
      </c>
      <c r="V84" s="120" t="e">
        <f>Chart!#REF!</f>
        <v>#REF!</v>
      </c>
      <c r="W84" s="120" t="e">
        <f>Chart!#REF!</f>
        <v>#REF!</v>
      </c>
      <c r="X84" s="120" t="e">
        <f>Chart!#REF!</f>
        <v>#REF!</v>
      </c>
    </row>
    <row r="85" spans="21:24" ht="15">
      <c r="U85" s="121" t="e">
        <f>Chart!#REF!</f>
        <v>#REF!</v>
      </c>
      <c r="V85" s="121" t="e">
        <f>Chart!#REF!</f>
        <v>#REF!</v>
      </c>
      <c r="W85" s="121" t="e">
        <f>Chart!#REF!</f>
        <v>#REF!</v>
      </c>
      <c r="X85" s="121" t="e">
        <f>Chart!#REF!</f>
        <v>#REF!</v>
      </c>
    </row>
    <row r="86" spans="21:24" ht="15">
      <c r="U86" s="120" t="e">
        <f>Chart!#REF!</f>
        <v>#REF!</v>
      </c>
      <c r="V86" s="120" t="e">
        <f>Chart!#REF!</f>
        <v>#REF!</v>
      </c>
      <c r="W86" s="120" t="e">
        <f>Chart!#REF!</f>
        <v>#REF!</v>
      </c>
      <c r="X86" s="120" t="e">
        <f>Chart!#REF!</f>
        <v>#REF!</v>
      </c>
    </row>
    <row r="87" spans="21:24" ht="15">
      <c r="U87" s="121" t="e">
        <f>Chart!#REF!</f>
        <v>#REF!</v>
      </c>
      <c r="V87" s="121" t="e">
        <f>Chart!#REF!</f>
        <v>#REF!</v>
      </c>
      <c r="W87" s="121" t="e">
        <f>Chart!#REF!</f>
        <v>#REF!</v>
      </c>
      <c r="X87" s="121" t="e">
        <f>Chart!#REF!</f>
        <v>#REF!</v>
      </c>
    </row>
    <row r="88" spans="21:24" ht="15">
      <c r="U88" s="120" t="e">
        <f>Chart!#REF!</f>
        <v>#REF!</v>
      </c>
      <c r="V88" s="120" t="e">
        <f>Chart!#REF!</f>
        <v>#REF!</v>
      </c>
      <c r="W88" s="120" t="e">
        <f>Chart!#REF!</f>
        <v>#REF!</v>
      </c>
      <c r="X88" s="120" t="e">
        <f>Chart!#REF!</f>
        <v>#REF!</v>
      </c>
    </row>
    <row r="89" spans="21:24" ht="15">
      <c r="U89" s="121" t="e">
        <f>Chart!#REF!</f>
        <v>#REF!</v>
      </c>
      <c r="V89" s="121" t="e">
        <f>Chart!#REF!</f>
        <v>#REF!</v>
      </c>
      <c r="W89" s="121" t="e">
        <f>Chart!#REF!</f>
        <v>#REF!</v>
      </c>
      <c r="X89" s="121" t="e">
        <f>Chart!#REF!</f>
        <v>#REF!</v>
      </c>
    </row>
    <row r="90" spans="21:24" ht="15">
      <c r="U90" s="120" t="e">
        <f>Chart!#REF!</f>
        <v>#REF!</v>
      </c>
      <c r="V90" s="120" t="e">
        <f>Chart!#REF!</f>
        <v>#REF!</v>
      </c>
      <c r="W90" s="120" t="e">
        <f>Chart!#REF!</f>
        <v>#REF!</v>
      </c>
      <c r="X90" s="120" t="e">
        <f>Chart!#REF!</f>
        <v>#REF!</v>
      </c>
    </row>
    <row r="91" spans="21:24" ht="15">
      <c r="U91" s="121" t="e">
        <f>Chart!#REF!</f>
        <v>#REF!</v>
      </c>
      <c r="V91" s="121" t="e">
        <f>Chart!#REF!</f>
        <v>#REF!</v>
      </c>
      <c r="W91" s="121" t="e">
        <f>Chart!#REF!</f>
        <v>#REF!</v>
      </c>
      <c r="X91" s="121" t="e">
        <f>Chart!#REF!</f>
        <v>#REF!</v>
      </c>
    </row>
    <row r="92" spans="21:24" ht="15">
      <c r="U92" s="120" t="e">
        <f>Chart!#REF!</f>
        <v>#REF!</v>
      </c>
      <c r="V92" s="120" t="e">
        <f>Chart!#REF!</f>
        <v>#REF!</v>
      </c>
      <c r="W92" s="120" t="e">
        <f>Chart!#REF!</f>
        <v>#REF!</v>
      </c>
      <c r="X92" s="120" t="e">
        <f>Chart!#REF!</f>
        <v>#REF!</v>
      </c>
    </row>
    <row r="93" spans="21:24" ht="15">
      <c r="U93" s="121" t="e">
        <f>Chart!#REF!</f>
        <v>#REF!</v>
      </c>
      <c r="V93" s="121" t="e">
        <f>Chart!#REF!</f>
        <v>#REF!</v>
      </c>
      <c r="W93" s="121" t="e">
        <f>Chart!#REF!</f>
        <v>#REF!</v>
      </c>
      <c r="X93" s="121" t="e">
        <f>Chart!#REF!</f>
        <v>#REF!</v>
      </c>
    </row>
    <row r="94" spans="21:24" ht="15">
      <c r="U94" s="120" t="e">
        <f>Chart!#REF!</f>
        <v>#REF!</v>
      </c>
      <c r="V94" s="120" t="e">
        <f>Chart!#REF!</f>
        <v>#REF!</v>
      </c>
      <c r="W94" s="120" t="e">
        <f>Chart!#REF!</f>
        <v>#REF!</v>
      </c>
      <c r="X94" s="120" t="e">
        <f>Chart!#REF!</f>
        <v>#REF!</v>
      </c>
    </row>
    <row r="95" spans="21:24" ht="15">
      <c r="U95" s="121" t="e">
        <f>Chart!#REF!</f>
        <v>#REF!</v>
      </c>
      <c r="V95" s="121" t="e">
        <f>Chart!#REF!</f>
        <v>#REF!</v>
      </c>
      <c r="W95" s="121" t="e">
        <f>Chart!#REF!</f>
        <v>#REF!</v>
      </c>
      <c r="X95" s="121" t="e">
        <f>Chart!#REF!</f>
        <v>#REF!</v>
      </c>
    </row>
    <row r="96" spans="21:24" ht="15">
      <c r="U96" s="120" t="e">
        <f>Chart!#REF!</f>
        <v>#REF!</v>
      </c>
      <c r="V96" s="120" t="e">
        <f>Chart!#REF!</f>
        <v>#REF!</v>
      </c>
      <c r="W96" s="120" t="e">
        <f>Chart!#REF!</f>
        <v>#REF!</v>
      </c>
      <c r="X96" s="120" t="e">
        <f>Chart!#REF!</f>
        <v>#REF!</v>
      </c>
    </row>
    <row r="97" spans="21:24" ht="15">
      <c r="U97" s="121" t="e">
        <f>Chart!#REF!</f>
        <v>#REF!</v>
      </c>
      <c r="V97" s="121" t="e">
        <f>Chart!#REF!</f>
        <v>#REF!</v>
      </c>
      <c r="W97" s="121" t="e">
        <f>Chart!#REF!</f>
        <v>#REF!</v>
      </c>
      <c r="X97" s="121" t="e">
        <f>Chart!#REF!</f>
        <v>#REF!</v>
      </c>
    </row>
    <row r="98" spans="21:24" ht="15">
      <c r="U98" s="120" t="e">
        <f>Chart!#REF!</f>
        <v>#REF!</v>
      </c>
      <c r="V98" s="120" t="e">
        <f>Chart!#REF!</f>
        <v>#REF!</v>
      </c>
      <c r="W98" s="120" t="e">
        <f>Chart!#REF!</f>
        <v>#REF!</v>
      </c>
      <c r="X98" s="120" t="e">
        <f>Chart!#REF!</f>
        <v>#REF!</v>
      </c>
    </row>
    <row r="99" spans="21:24" ht="15">
      <c r="U99" s="121" t="e">
        <f>Chart!#REF!</f>
        <v>#REF!</v>
      </c>
      <c r="V99" s="121" t="e">
        <f>Chart!#REF!</f>
        <v>#REF!</v>
      </c>
      <c r="W99" s="121" t="e">
        <f>Chart!#REF!</f>
        <v>#REF!</v>
      </c>
      <c r="X99" s="121" t="e">
        <f>Chart!#REF!</f>
        <v>#REF!</v>
      </c>
    </row>
    <row r="100" spans="21:24" ht="15">
      <c r="U100" s="120" t="e">
        <f>Chart!#REF!</f>
        <v>#REF!</v>
      </c>
      <c r="V100" s="120" t="e">
        <f>Chart!#REF!</f>
        <v>#REF!</v>
      </c>
      <c r="W100" s="120" t="e">
        <f>Chart!#REF!</f>
        <v>#REF!</v>
      </c>
      <c r="X100" s="120" t="e">
        <f>Chart!#REF!</f>
        <v>#REF!</v>
      </c>
    </row>
    <row r="101" spans="21:24" ht="15">
      <c r="U101" s="121" t="e">
        <f>Chart!#REF!</f>
        <v>#REF!</v>
      </c>
      <c r="V101" s="121" t="e">
        <f>Chart!#REF!</f>
        <v>#REF!</v>
      </c>
      <c r="W101" s="121" t="e">
        <f>Chart!#REF!</f>
        <v>#REF!</v>
      </c>
      <c r="X101" s="121" t="e">
        <f>Chart!#REF!</f>
        <v>#REF!</v>
      </c>
    </row>
    <row r="102" spans="21:24" ht="15">
      <c r="U102" s="120" t="e">
        <f>Chart!#REF!</f>
        <v>#REF!</v>
      </c>
      <c r="V102" s="120" t="e">
        <f>Chart!#REF!</f>
        <v>#REF!</v>
      </c>
      <c r="W102" s="120" t="e">
        <f>Chart!#REF!</f>
        <v>#REF!</v>
      </c>
      <c r="X102" s="120" t="e">
        <f>Chart!#REF!</f>
        <v>#REF!</v>
      </c>
    </row>
    <row r="103" spans="21:24" ht="15">
      <c r="U103" s="121" t="e">
        <f>Chart!#REF!</f>
        <v>#REF!</v>
      </c>
      <c r="V103" s="121" t="e">
        <f>Chart!#REF!</f>
        <v>#REF!</v>
      </c>
      <c r="W103" s="121" t="e">
        <f>Chart!#REF!</f>
        <v>#REF!</v>
      </c>
      <c r="X103" s="121" t="e">
        <f>Chart!#REF!</f>
        <v>#REF!</v>
      </c>
    </row>
    <row r="104" spans="21:24" ht="15">
      <c r="U104" s="120" t="e">
        <f>Chart!#REF!</f>
        <v>#REF!</v>
      </c>
      <c r="V104" s="120" t="e">
        <f>Chart!#REF!</f>
        <v>#REF!</v>
      </c>
      <c r="W104" s="120" t="e">
        <f>Chart!#REF!</f>
        <v>#REF!</v>
      </c>
      <c r="X104" s="120" t="e">
        <f>Chart!#REF!</f>
        <v>#REF!</v>
      </c>
    </row>
    <row r="105" spans="21:24" ht="15">
      <c r="U105" s="121" t="e">
        <f>Chart!#REF!</f>
        <v>#REF!</v>
      </c>
      <c r="V105" s="121" t="e">
        <f>Chart!#REF!</f>
        <v>#REF!</v>
      </c>
      <c r="W105" s="121" t="e">
        <f>Chart!#REF!</f>
        <v>#REF!</v>
      </c>
      <c r="X105" s="121" t="e">
        <f>Chart!#REF!</f>
        <v>#REF!</v>
      </c>
    </row>
    <row r="106" spans="21:24" ht="15">
      <c r="U106" s="120" t="e">
        <f>Chart!#REF!</f>
        <v>#REF!</v>
      </c>
      <c r="V106" s="120" t="e">
        <f>Chart!#REF!</f>
        <v>#REF!</v>
      </c>
      <c r="W106" s="120" t="e">
        <f>Chart!#REF!</f>
        <v>#REF!</v>
      </c>
      <c r="X106" s="120" t="e">
        <f>Chart!#REF!</f>
        <v>#REF!</v>
      </c>
    </row>
    <row r="107" spans="21:24" ht="15">
      <c r="U107" s="121" t="e">
        <f>Chart!#REF!</f>
        <v>#REF!</v>
      </c>
      <c r="V107" s="121" t="e">
        <f>Chart!#REF!</f>
        <v>#REF!</v>
      </c>
      <c r="W107" s="121" t="e">
        <f>Chart!#REF!</f>
        <v>#REF!</v>
      </c>
      <c r="X107" s="121" t="e">
        <f>Chart!#REF!</f>
        <v>#REF!</v>
      </c>
    </row>
    <row r="108" spans="21:24" ht="15">
      <c r="U108" s="120" t="e">
        <f>Chart!#REF!</f>
        <v>#REF!</v>
      </c>
      <c r="V108" s="120" t="e">
        <f>Chart!#REF!</f>
        <v>#REF!</v>
      </c>
      <c r="W108" s="120" t="e">
        <f>Chart!#REF!</f>
        <v>#REF!</v>
      </c>
      <c r="X108" s="120" t="e">
        <f>Chart!#REF!</f>
        <v>#REF!</v>
      </c>
    </row>
    <row r="109" spans="21:24" ht="15">
      <c r="U109" s="121" t="e">
        <f>Chart!#REF!</f>
        <v>#REF!</v>
      </c>
      <c r="V109" s="121" t="e">
        <f>Chart!#REF!</f>
        <v>#REF!</v>
      </c>
      <c r="W109" s="121" t="e">
        <f>Chart!#REF!</f>
        <v>#REF!</v>
      </c>
      <c r="X109" s="121" t="e">
        <f>Chart!#REF!</f>
        <v>#REF!</v>
      </c>
    </row>
    <row r="110" spans="21:24" ht="15">
      <c r="U110" s="120" t="e">
        <f>Chart!#REF!</f>
        <v>#REF!</v>
      </c>
      <c r="V110" s="120" t="e">
        <f>Chart!#REF!</f>
        <v>#REF!</v>
      </c>
      <c r="W110" s="120" t="e">
        <f>Chart!#REF!</f>
        <v>#REF!</v>
      </c>
      <c r="X110" s="120" t="e">
        <f>Chart!#REF!</f>
        <v>#REF!</v>
      </c>
    </row>
    <row r="111" spans="21:24" ht="15">
      <c r="U111" s="121" t="e">
        <f>Chart!#REF!</f>
        <v>#REF!</v>
      </c>
      <c r="V111" s="121" t="e">
        <f>Chart!#REF!</f>
        <v>#REF!</v>
      </c>
      <c r="W111" s="121" t="e">
        <f>Chart!#REF!</f>
        <v>#REF!</v>
      </c>
      <c r="X111" s="121" t="e">
        <f>Chart!#REF!</f>
        <v>#REF!</v>
      </c>
    </row>
    <row r="112" spans="21:24" ht="15">
      <c r="U112" s="120" t="e">
        <f>Chart!#REF!</f>
        <v>#REF!</v>
      </c>
      <c r="V112" s="120" t="e">
        <f>Chart!#REF!</f>
        <v>#REF!</v>
      </c>
      <c r="W112" s="120" t="e">
        <f>Chart!#REF!</f>
        <v>#REF!</v>
      </c>
      <c r="X112" s="120" t="e">
        <f>Chart!#REF!</f>
        <v>#REF!</v>
      </c>
    </row>
    <row r="113" spans="21:24" ht="15">
      <c r="U113" s="121" t="e">
        <f>Chart!#REF!</f>
        <v>#REF!</v>
      </c>
      <c r="V113" s="121" t="e">
        <f>Chart!#REF!</f>
        <v>#REF!</v>
      </c>
      <c r="W113" s="121" t="e">
        <f>Chart!#REF!</f>
        <v>#REF!</v>
      </c>
      <c r="X113" s="121" t="e">
        <f>Chart!#REF!</f>
        <v>#REF!</v>
      </c>
    </row>
    <row r="114" spans="21:24" ht="15">
      <c r="U114" s="120" t="e">
        <f>Chart!#REF!</f>
        <v>#REF!</v>
      </c>
      <c r="V114" s="120" t="e">
        <f>Chart!#REF!</f>
        <v>#REF!</v>
      </c>
      <c r="W114" s="120" t="e">
        <f>Chart!#REF!</f>
        <v>#REF!</v>
      </c>
      <c r="X114" s="120" t="e">
        <f>Chart!#REF!</f>
        <v>#REF!</v>
      </c>
    </row>
    <row r="115" spans="21:24" ht="15">
      <c r="U115" s="121" t="e">
        <f>Chart!#REF!</f>
        <v>#REF!</v>
      </c>
      <c r="V115" s="121" t="e">
        <f>Chart!#REF!</f>
        <v>#REF!</v>
      </c>
      <c r="W115" s="121" t="e">
        <f>Chart!#REF!</f>
        <v>#REF!</v>
      </c>
      <c r="X115" s="121" t="e">
        <f>Chart!#REF!</f>
        <v>#REF!</v>
      </c>
    </row>
    <row r="116" spans="21:24" ht="15">
      <c r="U116" s="120" t="e">
        <f>Chart!#REF!</f>
        <v>#REF!</v>
      </c>
      <c r="V116" s="120" t="e">
        <f>Chart!#REF!</f>
        <v>#REF!</v>
      </c>
      <c r="W116" s="120" t="e">
        <f>Chart!#REF!</f>
        <v>#REF!</v>
      </c>
      <c r="X116" s="120" t="e">
        <f>Chart!#REF!</f>
        <v>#REF!</v>
      </c>
    </row>
    <row r="117" spans="21:24" ht="15">
      <c r="U117" s="121" t="e">
        <f>Chart!#REF!</f>
        <v>#REF!</v>
      </c>
      <c r="V117" s="121" t="e">
        <f>Chart!#REF!</f>
        <v>#REF!</v>
      </c>
      <c r="W117" s="121" t="e">
        <f>Chart!#REF!</f>
        <v>#REF!</v>
      </c>
      <c r="X117" s="121" t="e">
        <f>Chart!#REF!</f>
        <v>#REF!</v>
      </c>
    </row>
    <row r="118" spans="21:24" ht="15">
      <c r="U118" s="120" t="e">
        <f>Chart!#REF!</f>
        <v>#REF!</v>
      </c>
      <c r="V118" s="120" t="e">
        <f>Chart!#REF!</f>
        <v>#REF!</v>
      </c>
      <c r="W118" s="120" t="e">
        <f>Chart!#REF!</f>
        <v>#REF!</v>
      </c>
      <c r="X118" s="120" t="e">
        <f>Chart!#REF!</f>
        <v>#REF!</v>
      </c>
    </row>
    <row r="119" spans="21:24" ht="15">
      <c r="U119" s="121" t="e">
        <f>Chart!#REF!</f>
        <v>#REF!</v>
      </c>
      <c r="V119" s="121" t="e">
        <f>Chart!#REF!</f>
        <v>#REF!</v>
      </c>
      <c r="W119" s="121" t="e">
        <f>Chart!#REF!</f>
        <v>#REF!</v>
      </c>
      <c r="X119" s="121" t="e">
        <f>Chart!#REF!</f>
        <v>#REF!</v>
      </c>
    </row>
    <row r="120" spans="21:24" ht="15">
      <c r="U120" s="120" t="e">
        <f>Chart!#REF!</f>
        <v>#REF!</v>
      </c>
      <c r="V120" s="120" t="e">
        <f>Chart!#REF!</f>
        <v>#REF!</v>
      </c>
      <c r="W120" s="120" t="e">
        <f>Chart!#REF!</f>
        <v>#REF!</v>
      </c>
      <c r="X120" s="120" t="e">
        <f>Chart!#REF!</f>
        <v>#REF!</v>
      </c>
    </row>
    <row r="121" spans="21:24" ht="15">
      <c r="U121" s="121" t="e">
        <f>Chart!#REF!</f>
        <v>#REF!</v>
      </c>
      <c r="V121" s="121" t="e">
        <f>Chart!#REF!</f>
        <v>#REF!</v>
      </c>
      <c r="W121" s="121" t="e">
        <f>Chart!#REF!</f>
        <v>#REF!</v>
      </c>
      <c r="X121" s="121" t="e">
        <f>Chart!#REF!</f>
        <v>#REF!</v>
      </c>
    </row>
    <row r="122" spans="21:24" ht="15">
      <c r="U122" s="120" t="e">
        <f>Chart!#REF!</f>
        <v>#REF!</v>
      </c>
      <c r="V122" s="120" t="e">
        <f>Chart!#REF!</f>
        <v>#REF!</v>
      </c>
      <c r="W122" s="120" t="e">
        <f>Chart!#REF!</f>
        <v>#REF!</v>
      </c>
      <c r="X122" s="120" t="e">
        <f>Chart!#REF!</f>
        <v>#REF!</v>
      </c>
    </row>
    <row r="123" spans="21:24" ht="15">
      <c r="U123" s="121" t="e">
        <f>Chart!#REF!</f>
        <v>#REF!</v>
      </c>
      <c r="V123" s="121" t="e">
        <f>Chart!#REF!</f>
        <v>#REF!</v>
      </c>
      <c r="W123" s="121" t="e">
        <f>Chart!#REF!</f>
        <v>#REF!</v>
      </c>
      <c r="X123" s="121" t="e">
        <f>Chart!#REF!</f>
        <v>#REF!</v>
      </c>
    </row>
    <row r="124" spans="21:24" ht="15">
      <c r="U124" s="120" t="e">
        <f>Chart!#REF!</f>
        <v>#REF!</v>
      </c>
      <c r="V124" s="120" t="e">
        <f>Chart!#REF!</f>
        <v>#REF!</v>
      </c>
      <c r="W124" s="120" t="e">
        <f>Chart!#REF!</f>
        <v>#REF!</v>
      </c>
      <c r="X124" s="120" t="e">
        <f>Chart!#REF!</f>
        <v>#REF!</v>
      </c>
    </row>
    <row r="125" spans="21:24" ht="15">
      <c r="U125" s="121" t="e">
        <f>Chart!#REF!</f>
        <v>#REF!</v>
      </c>
      <c r="V125" s="121" t="e">
        <f>Chart!#REF!</f>
        <v>#REF!</v>
      </c>
      <c r="W125" s="121" t="e">
        <f>Chart!#REF!</f>
        <v>#REF!</v>
      </c>
      <c r="X125" s="121" t="e">
        <f>Chart!#REF!</f>
        <v>#REF!</v>
      </c>
    </row>
    <row r="126" spans="21:24" ht="15">
      <c r="U126" s="120" t="e">
        <f>Chart!#REF!</f>
        <v>#REF!</v>
      </c>
      <c r="V126" s="120" t="e">
        <f>Chart!#REF!</f>
        <v>#REF!</v>
      </c>
      <c r="W126" s="120" t="e">
        <f>Chart!#REF!</f>
        <v>#REF!</v>
      </c>
      <c r="X126" s="120" t="e">
        <f>Chart!#REF!</f>
        <v>#REF!</v>
      </c>
    </row>
    <row r="127" spans="21:24" ht="15">
      <c r="U127" s="121" t="e">
        <f>Chart!#REF!</f>
        <v>#REF!</v>
      </c>
      <c r="V127" s="121" t="e">
        <f>Chart!#REF!</f>
        <v>#REF!</v>
      </c>
      <c r="W127" s="121" t="e">
        <f>Chart!#REF!</f>
        <v>#REF!</v>
      </c>
      <c r="X127" s="121" t="e">
        <f>Chart!#REF!</f>
        <v>#REF!</v>
      </c>
    </row>
    <row r="128" spans="21:24" ht="15">
      <c r="U128" s="120" t="e">
        <f>Chart!#REF!</f>
        <v>#REF!</v>
      </c>
      <c r="V128" s="120" t="e">
        <f>Chart!#REF!</f>
        <v>#REF!</v>
      </c>
      <c r="W128" s="120" t="e">
        <f>Chart!#REF!</f>
        <v>#REF!</v>
      </c>
      <c r="X128" s="120" t="e">
        <f>Chart!#REF!</f>
        <v>#REF!</v>
      </c>
    </row>
    <row r="129" spans="21:24" ht="15">
      <c r="U129" s="121" t="e">
        <f>Chart!#REF!</f>
        <v>#REF!</v>
      </c>
      <c r="V129" s="121" t="e">
        <f>Chart!#REF!</f>
        <v>#REF!</v>
      </c>
      <c r="W129" s="121" t="e">
        <f>Chart!#REF!</f>
        <v>#REF!</v>
      </c>
      <c r="X129" s="121" t="e">
        <f>Chart!#REF!</f>
        <v>#REF!</v>
      </c>
    </row>
    <row r="130" spans="21:24" ht="15">
      <c r="U130" s="120" t="e">
        <f>Chart!#REF!</f>
        <v>#REF!</v>
      </c>
      <c r="V130" s="120" t="e">
        <f>Chart!#REF!</f>
        <v>#REF!</v>
      </c>
      <c r="W130" s="120" t="e">
        <f>Chart!#REF!</f>
        <v>#REF!</v>
      </c>
      <c r="X130" s="120" t="e">
        <f>Chart!#REF!</f>
        <v>#REF!</v>
      </c>
    </row>
    <row r="131" spans="21:24" ht="15">
      <c r="U131" s="121" t="e">
        <f>Chart!#REF!</f>
        <v>#REF!</v>
      </c>
      <c r="V131" s="121" t="e">
        <f>Chart!#REF!</f>
        <v>#REF!</v>
      </c>
      <c r="W131" s="121" t="e">
        <f>Chart!#REF!</f>
        <v>#REF!</v>
      </c>
      <c r="X131" s="121" t="e">
        <f>Chart!#REF!</f>
        <v>#REF!</v>
      </c>
    </row>
    <row r="132" spans="21:24" ht="15">
      <c r="U132" s="120" t="e">
        <f>Chart!#REF!</f>
        <v>#REF!</v>
      </c>
      <c r="V132" s="120" t="e">
        <f>Chart!#REF!</f>
        <v>#REF!</v>
      </c>
      <c r="W132" s="120" t="e">
        <f>Chart!#REF!</f>
        <v>#REF!</v>
      </c>
      <c r="X132" s="120" t="e">
        <f>Chart!#REF!</f>
        <v>#REF!</v>
      </c>
    </row>
    <row r="133" spans="21:24" ht="15">
      <c r="U133" s="122" t="e">
        <f>Chart!#REF!</f>
        <v>#REF!</v>
      </c>
      <c r="V133" s="122" t="e">
        <f>Chart!#REF!</f>
        <v>#REF!</v>
      </c>
      <c r="W133" s="122" t="e">
        <f>Chart!#REF!</f>
        <v>#REF!</v>
      </c>
      <c r="X133" s="122" t="e">
        <f>Chart!#REF!</f>
        <v>#REF!</v>
      </c>
    </row>
  </sheetData>
  <sheetProtection sheet="1" objects="1" scenarios="1" selectLockedCells="1"/>
  <mergeCells count="35">
    <mergeCell ref="B1:H1"/>
    <mergeCell ref="B2:H2"/>
    <mergeCell ref="B3:H3"/>
    <mergeCell ref="B4:H4"/>
    <mergeCell ref="B14:B15"/>
    <mergeCell ref="B16:B17"/>
    <mergeCell ref="B18:B19"/>
    <mergeCell ref="B20:B21"/>
    <mergeCell ref="B6:B7"/>
    <mergeCell ref="B8:B9"/>
    <mergeCell ref="B10:B11"/>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14:H70 C14:G69 C6:H13">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Bowls</cp:lastModifiedBy>
  <cp:lastPrinted>2016-11-15T23:01:47Z</cp:lastPrinted>
  <dcterms:created xsi:type="dcterms:W3CDTF">2010-05-03T05:21:09Z</dcterms:created>
  <dcterms:modified xsi:type="dcterms:W3CDTF">2019-12-23T23:06:23Z</dcterms:modified>
  <cp:category/>
  <cp:version/>
  <cp:contentType/>
  <cp:contentStatus/>
</cp:coreProperties>
</file>